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ink/ink1.xml" ContentType="application/inkml+xml"/>
  <Override PartName="/xl/ink/ink2.xml" ContentType="application/inkml+xml"/>
  <Override PartName="/xl/ink/ink3.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plge5550\Desktop\"/>
    </mc:Choice>
  </mc:AlternateContent>
  <xr:revisionPtr revIDLastSave="0" documentId="8_{D685FD8C-892D-4B4F-A5A2-B7C205CD7FC8}" xr6:coauthVersionLast="47" xr6:coauthVersionMax="47" xr10:uidLastSave="{00000000-0000-0000-0000-000000000000}"/>
  <bookViews>
    <workbookView xWindow="-120" yWindow="-120" windowWidth="29040" windowHeight="15720" tabRatio="701" activeTab="3" xr2:uid="{1EE1F835-2E79-437D-BF8D-96B4484CAE5E}"/>
  </bookViews>
  <sheets>
    <sheet name="General information" sheetId="35" r:id="rId1"/>
    <sheet name="Innov 1" sheetId="12" r:id="rId2"/>
    <sheet name="Innov 2" sheetId="51" r:id="rId3"/>
    <sheet name="Innov 3" sheetId="52" r:id="rId4"/>
    <sheet name="Innov 4" sheetId="53" r:id="rId5"/>
    <sheet name="Innov 5" sheetId="54" r:id="rId6"/>
    <sheet name="Innov 6" sheetId="55" r:id="rId7"/>
    <sheet name="Innov 7" sheetId="56" r:id="rId8"/>
    <sheet name="Innov 8" sheetId="57" r:id="rId9"/>
    <sheet name="Innov 9" sheetId="58" r:id="rId10"/>
    <sheet name="Innov 10" sheetId="59" r:id="rId11"/>
    <sheet name="Results" sheetId="14" r:id="rId12"/>
    <sheet name="Data" sheetId="13"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1" i="59" l="1" a="1"/>
  <c r="G251" i="59" s="1"/>
  <c r="G250" i="59" a="1"/>
  <c r="G250" i="59" s="1"/>
  <c r="G249" i="59" a="1"/>
  <c r="G249" i="59" s="1"/>
  <c r="G248" i="59" a="1"/>
  <c r="G248" i="59" s="1"/>
  <c r="G247" i="59" a="1"/>
  <c r="G247" i="59" s="1"/>
  <c r="G246" i="59" a="1"/>
  <c r="G246" i="59" s="1"/>
  <c r="G245" i="59" s="1"/>
  <c r="G242" i="59"/>
  <c r="G241" i="59"/>
  <c r="G240" i="59" a="1"/>
  <c r="G240" i="59" s="1"/>
  <c r="G239" i="59" a="1"/>
  <c r="G239" i="59" s="1"/>
  <c r="G235" i="59" s="1"/>
  <c r="G238" i="59" a="1"/>
  <c r="G238" i="59" s="1"/>
  <c r="G237" i="59" a="1"/>
  <c r="G237" i="59" s="1"/>
  <c r="G236" i="59"/>
  <c r="G236" i="59" a="1"/>
  <c r="C108" i="59" a="1"/>
  <c r="C108" i="59" s="1"/>
  <c r="C98" i="59" a="1"/>
  <c r="C98" i="59" s="1"/>
  <c r="E78" i="59"/>
  <c r="C140" i="59" s="1" a="1"/>
  <c r="C140" i="59" s="1"/>
  <c r="K58" i="59" a="1"/>
  <c r="K58" i="59" s="1"/>
  <c r="G251" i="58" a="1"/>
  <c r="G251" i="58" s="1"/>
  <c r="G250" i="58" a="1"/>
  <c r="G250" i="58" s="1"/>
  <c r="G249" i="58" a="1"/>
  <c r="G249" i="58" s="1"/>
  <c r="G248" i="58" a="1"/>
  <c r="G248" i="58" s="1"/>
  <c r="G247" i="58" a="1"/>
  <c r="G247" i="58" s="1"/>
  <c r="G246" i="58" a="1"/>
  <c r="G246" i="58" s="1"/>
  <c r="G245" i="58" s="1"/>
  <c r="G242" i="58"/>
  <c r="G241" i="58"/>
  <c r="G240" i="58" a="1"/>
  <c r="G240" i="58" s="1"/>
  <c r="G239" i="58" a="1"/>
  <c r="G239" i="58" s="1"/>
  <c r="G235" i="58" s="1"/>
  <c r="G238" i="58" a="1"/>
  <c r="G238" i="58" s="1"/>
  <c r="G237" i="58" a="1"/>
  <c r="G237" i="58" s="1"/>
  <c r="G236" i="58"/>
  <c r="G236" i="58" a="1"/>
  <c r="C108" i="58" a="1"/>
  <c r="C108" i="58" s="1"/>
  <c r="C98" i="58" a="1"/>
  <c r="C98" i="58" s="1"/>
  <c r="E78" i="58"/>
  <c r="K80" i="58" s="1" a="1"/>
  <c r="K80" i="58" s="1"/>
  <c r="K58" i="58" a="1"/>
  <c r="K58" i="58" s="1"/>
  <c r="G251" i="57"/>
  <c r="G251" i="57" a="1"/>
  <c r="G250" i="57" a="1"/>
  <c r="G250" i="57" s="1"/>
  <c r="G249" i="57"/>
  <c r="G249" i="57" a="1"/>
  <c r="G248" i="57" a="1"/>
  <c r="G248" i="57" s="1"/>
  <c r="G247" i="57" a="1"/>
  <c r="G247" i="57" s="1"/>
  <c r="G246" i="57" a="1"/>
  <c r="G246" i="57" s="1"/>
  <c r="G245" i="57" s="1"/>
  <c r="G242" i="57"/>
  <c r="G241" i="57"/>
  <c r="G240" i="57" a="1"/>
  <c r="G240" i="57" s="1"/>
  <c r="G239" i="57" a="1"/>
  <c r="G239" i="57" s="1"/>
  <c r="G235" i="57" s="1"/>
  <c r="G238" i="57" a="1"/>
  <c r="G238" i="57" s="1"/>
  <c r="G237" i="57" a="1"/>
  <c r="G237" i="57" s="1"/>
  <c r="G236" i="57" a="1"/>
  <c r="G236" i="57" s="1"/>
  <c r="C108" i="57" a="1"/>
  <c r="C108" i="57" s="1"/>
  <c r="C98" i="57" a="1"/>
  <c r="C98" i="57" s="1"/>
  <c r="E78" i="57"/>
  <c r="K80" i="57" s="1" a="1"/>
  <c r="K80" i="57" s="1"/>
  <c r="K58" i="57" a="1"/>
  <c r="K58" i="57" s="1"/>
  <c r="G251" i="56"/>
  <c r="G251" i="56" a="1"/>
  <c r="G250" i="56" a="1"/>
  <c r="G250" i="56" s="1"/>
  <c r="G249" i="56" a="1"/>
  <c r="G249" i="56" s="1"/>
  <c r="G248" i="56" a="1"/>
  <c r="G248" i="56" s="1"/>
  <c r="G247" i="56" a="1"/>
  <c r="G247" i="56" s="1"/>
  <c r="G246" i="56" a="1"/>
  <c r="G246" i="56" s="1"/>
  <c r="G245" i="56" s="1"/>
  <c r="G242" i="56"/>
  <c r="G241" i="56"/>
  <c r="G240" i="56" a="1"/>
  <c r="G240" i="56" s="1"/>
  <c r="G239" i="56" a="1"/>
  <c r="G239" i="56" s="1"/>
  <c r="G235" i="56" s="1"/>
  <c r="G238" i="56" a="1"/>
  <c r="G238" i="56" s="1"/>
  <c r="G237" i="56" a="1"/>
  <c r="G237" i="56" s="1"/>
  <c r="G236" i="56" a="1"/>
  <c r="G236" i="56" s="1"/>
  <c r="C108" i="56" a="1"/>
  <c r="C108" i="56" s="1"/>
  <c r="C98" i="56" a="1"/>
  <c r="C98" i="56" s="1"/>
  <c r="E78" i="56"/>
  <c r="K80" i="56" s="1" a="1"/>
  <c r="K80" i="56" s="1"/>
  <c r="K58" i="56" a="1"/>
  <c r="K58" i="56" s="1"/>
  <c r="G251" i="55"/>
  <c r="G251" i="55" a="1"/>
  <c r="G250" i="55" a="1"/>
  <c r="G250" i="55" s="1"/>
  <c r="G249" i="55" a="1"/>
  <c r="G249" i="55" s="1"/>
  <c r="G248" i="55" a="1"/>
  <c r="G248" i="55" s="1"/>
  <c r="G247" i="55" a="1"/>
  <c r="G247" i="55" s="1"/>
  <c r="G246" i="55" a="1"/>
  <c r="G246" i="55" s="1"/>
  <c r="G245" i="55" s="1"/>
  <c r="G242" i="55"/>
  <c r="G241" i="55"/>
  <c r="G240" i="55" a="1"/>
  <c r="G240" i="55" s="1"/>
  <c r="G239" i="55" a="1"/>
  <c r="G239" i="55" s="1"/>
  <c r="G235" i="55" s="1"/>
  <c r="G238" i="55" a="1"/>
  <c r="G238" i="55" s="1"/>
  <c r="G237" i="55" a="1"/>
  <c r="G237" i="55" s="1"/>
  <c r="G236" i="55" a="1"/>
  <c r="G236" i="55" s="1"/>
  <c r="C108" i="55" a="1"/>
  <c r="C108" i="55" s="1"/>
  <c r="C98" i="55" a="1"/>
  <c r="C98" i="55" s="1"/>
  <c r="E78" i="55"/>
  <c r="K80" i="55" s="1" a="1"/>
  <c r="K80" i="55" s="1"/>
  <c r="K58" i="55" a="1"/>
  <c r="K58" i="55" s="1"/>
  <c r="G251" i="54"/>
  <c r="G251" i="54" a="1"/>
  <c r="G250" i="54" a="1"/>
  <c r="G250" i="54" s="1"/>
  <c r="G249" i="54" a="1"/>
  <c r="G249" i="54" s="1"/>
  <c r="G248" i="54" a="1"/>
  <c r="G248" i="54" s="1"/>
  <c r="G247" i="54" a="1"/>
  <c r="G247" i="54" s="1"/>
  <c r="G246" i="54" a="1"/>
  <c r="G246" i="54" s="1"/>
  <c r="G245" i="54" s="1"/>
  <c r="G242" i="54"/>
  <c r="G241" i="54"/>
  <c r="G240" i="54" a="1"/>
  <c r="G240" i="54" s="1"/>
  <c r="G239" i="54" a="1"/>
  <c r="G239" i="54" s="1"/>
  <c r="G235" i="54" s="1"/>
  <c r="G238" i="54" a="1"/>
  <c r="G238" i="54" s="1"/>
  <c r="G237" i="54" a="1"/>
  <c r="G237" i="54" s="1"/>
  <c r="G236" i="54" a="1"/>
  <c r="G236" i="54" s="1"/>
  <c r="C108" i="54" a="1"/>
  <c r="C108" i="54" s="1"/>
  <c r="C98" i="54" a="1"/>
  <c r="C98" i="54" s="1"/>
  <c r="E78" i="54"/>
  <c r="K80" i="54" s="1" a="1"/>
  <c r="K80" i="54" s="1"/>
  <c r="K58" i="54" a="1"/>
  <c r="K58" i="54" s="1"/>
  <c r="G251" i="53" a="1"/>
  <c r="G251" i="53" s="1"/>
  <c r="G250" i="53" a="1"/>
  <c r="G250" i="53" s="1"/>
  <c r="G249" i="53" a="1"/>
  <c r="G249" i="53" s="1"/>
  <c r="G248" i="53" a="1"/>
  <c r="G248" i="53" s="1"/>
  <c r="G247" i="53" a="1"/>
  <c r="G247" i="53" s="1"/>
  <c r="G246" i="53" a="1"/>
  <c r="G246" i="53" s="1"/>
  <c r="G245" i="53" s="1"/>
  <c r="G242" i="53"/>
  <c r="G241" i="53"/>
  <c r="G240" i="53" a="1"/>
  <c r="G240" i="53" s="1"/>
  <c r="G239" i="53" a="1"/>
  <c r="G239" i="53" s="1"/>
  <c r="G235" i="53" s="1"/>
  <c r="G238" i="53" a="1"/>
  <c r="G238" i="53" s="1"/>
  <c r="G237" i="53" a="1"/>
  <c r="G237" i="53" s="1"/>
  <c r="G236" i="53" a="1"/>
  <c r="G236" i="53" s="1"/>
  <c r="C108" i="53" a="1"/>
  <c r="C108" i="53" s="1"/>
  <c r="C98" i="53" a="1"/>
  <c r="C98" i="53" s="1"/>
  <c r="K80" i="53" a="1"/>
  <c r="K80" i="53" s="1"/>
  <c r="E78" i="53"/>
  <c r="C140" i="53" s="1" a="1"/>
  <c r="C140" i="53" s="1"/>
  <c r="K58" i="53" a="1"/>
  <c r="K58" i="53" s="1"/>
  <c r="G251" i="52"/>
  <c r="G251" i="52" a="1"/>
  <c r="G250" i="52" a="1"/>
  <c r="G250" i="52" s="1"/>
  <c r="G249" i="52" a="1"/>
  <c r="G249" i="52" s="1"/>
  <c r="G248" i="52" a="1"/>
  <c r="G248" i="52" s="1"/>
  <c r="G247" i="52" a="1"/>
  <c r="G247" i="52" s="1"/>
  <c r="G246" i="52" a="1"/>
  <c r="G246" i="52" s="1"/>
  <c r="G245" i="52" s="1"/>
  <c r="G242" i="52"/>
  <c r="G241" i="52"/>
  <c r="G240" i="52" a="1"/>
  <c r="G240" i="52" s="1"/>
  <c r="G239" i="52" a="1"/>
  <c r="G239" i="52" s="1"/>
  <c r="G235" i="52" s="1"/>
  <c r="G238" i="52" a="1"/>
  <c r="G238" i="52" s="1"/>
  <c r="G237" i="52" a="1"/>
  <c r="G237" i="52" s="1"/>
  <c r="G236" i="52" a="1"/>
  <c r="G236" i="52" s="1"/>
  <c r="C108" i="52" a="1"/>
  <c r="C108" i="52" s="1"/>
  <c r="C98" i="52" a="1"/>
  <c r="C98" i="52" s="1"/>
  <c r="E78" i="52"/>
  <c r="K80" i="52" s="1" a="1"/>
  <c r="K80" i="52" s="1"/>
  <c r="K58" i="52" a="1"/>
  <c r="K58" i="52" s="1"/>
  <c r="G251" i="51" a="1"/>
  <c r="G251" i="51" s="1"/>
  <c r="G250" i="51" a="1"/>
  <c r="G250" i="51" s="1"/>
  <c r="G249" i="51"/>
  <c r="G249" i="51" a="1"/>
  <c r="G248" i="51" a="1"/>
  <c r="G248" i="51" s="1"/>
  <c r="G247" i="51" a="1"/>
  <c r="G247" i="51" s="1"/>
  <c r="G246" i="51" a="1"/>
  <c r="G246" i="51" s="1"/>
  <c r="G245" i="51" s="1"/>
  <c r="G242" i="51"/>
  <c r="G241" i="51"/>
  <c r="G240" i="51" a="1"/>
  <c r="G240" i="51" s="1"/>
  <c r="G239" i="51" a="1"/>
  <c r="G239" i="51" s="1"/>
  <c r="G235" i="51" s="1"/>
  <c r="G238" i="51" a="1"/>
  <c r="G238" i="51" s="1"/>
  <c r="G237" i="51" a="1"/>
  <c r="G237" i="51" s="1"/>
  <c r="G236" i="51"/>
  <c r="G236" i="51" a="1"/>
  <c r="C98" i="51" a="1"/>
  <c r="C98" i="51" s="1"/>
  <c r="E78" i="51"/>
  <c r="K80" i="51" s="1" a="1"/>
  <c r="K80" i="51" s="1"/>
  <c r="K58" i="51" a="1"/>
  <c r="K58" i="51" s="1"/>
  <c r="K58" i="12" a="1"/>
  <c r="K58" i="12" s="1"/>
  <c r="G251" i="12" a="1"/>
  <c r="G251" i="12" s="1"/>
  <c r="G250" i="12" a="1"/>
  <c r="G250" i="12" s="1"/>
  <c r="G249" i="12" a="1"/>
  <c r="G249" i="12" s="1"/>
  <c r="G248" i="12" a="1"/>
  <c r="G248" i="12" s="1"/>
  <c r="G247" i="12" a="1"/>
  <c r="G247" i="12" s="1"/>
  <c r="G246" i="12" a="1"/>
  <c r="G246" i="12" s="1"/>
  <c r="G240" i="12" a="1"/>
  <c r="G240" i="12" s="1"/>
  <c r="G239" i="12" a="1"/>
  <c r="G239" i="12" s="1"/>
  <c r="G238" i="12" a="1"/>
  <c r="G238" i="12" s="1"/>
  <c r="G237" i="12" a="1"/>
  <c r="G237" i="12" s="1"/>
  <c r="G236" i="12" a="1"/>
  <c r="G236" i="12" s="1"/>
  <c r="E79" i="59" l="1" a="1"/>
  <c r="E79" i="59" s="1"/>
  <c r="K79" i="59" a="1"/>
  <c r="K79" i="59" s="1"/>
  <c r="C130" i="59" a="1"/>
  <c r="C130" i="59" s="1"/>
  <c r="E80" i="59" a="1"/>
  <c r="E80" i="59" s="1"/>
  <c r="K80" i="59" a="1"/>
  <c r="K80" i="59" s="1"/>
  <c r="C119" i="59" a="1"/>
  <c r="C119" i="59" s="1"/>
  <c r="E79" i="58" a="1"/>
  <c r="E79" i="58" s="1"/>
  <c r="C119" i="58" a="1"/>
  <c r="C119" i="58" s="1"/>
  <c r="K79" i="58" a="1"/>
  <c r="K79" i="58" s="1"/>
  <c r="C130" i="58" a="1"/>
  <c r="C130" i="58" s="1"/>
  <c r="E80" i="58" a="1"/>
  <c r="E80" i="58" s="1"/>
  <c r="C140" i="58" a="1"/>
  <c r="C140" i="58" s="1"/>
  <c r="E79" i="57" a="1"/>
  <c r="E79" i="57" s="1"/>
  <c r="C119" i="57" a="1"/>
  <c r="C119" i="57" s="1"/>
  <c r="K79" i="57" a="1"/>
  <c r="K79" i="57" s="1"/>
  <c r="C130" i="57" a="1"/>
  <c r="C130" i="57" s="1"/>
  <c r="E80" i="57" a="1"/>
  <c r="E80" i="57" s="1"/>
  <c r="C140" i="57" a="1"/>
  <c r="C140" i="57" s="1"/>
  <c r="E79" i="56" a="1"/>
  <c r="E79" i="56" s="1"/>
  <c r="C119" i="56" a="1"/>
  <c r="C119" i="56" s="1"/>
  <c r="K79" i="56" a="1"/>
  <c r="K79" i="56" s="1"/>
  <c r="C130" i="56" a="1"/>
  <c r="C130" i="56" s="1"/>
  <c r="E80" i="56" a="1"/>
  <c r="E80" i="56" s="1"/>
  <c r="C140" i="56" a="1"/>
  <c r="C140" i="56" s="1"/>
  <c r="E79" i="55" a="1"/>
  <c r="E79" i="55" s="1"/>
  <c r="C119" i="55" a="1"/>
  <c r="C119" i="55" s="1"/>
  <c r="K79" i="55" a="1"/>
  <c r="K79" i="55" s="1"/>
  <c r="C130" i="55" a="1"/>
  <c r="C130" i="55" s="1"/>
  <c r="E80" i="55" a="1"/>
  <c r="E80" i="55" s="1"/>
  <c r="C140" i="55" a="1"/>
  <c r="C140" i="55" s="1"/>
  <c r="E79" i="54" a="1"/>
  <c r="E79" i="54" s="1"/>
  <c r="C119" i="54" a="1"/>
  <c r="C119" i="54" s="1"/>
  <c r="K79" i="54" a="1"/>
  <c r="K79" i="54" s="1"/>
  <c r="C130" i="54" a="1"/>
  <c r="C130" i="54" s="1"/>
  <c r="E80" i="54" a="1"/>
  <c r="E80" i="54" s="1"/>
  <c r="C140" i="54" a="1"/>
  <c r="C140" i="54" s="1"/>
  <c r="E79" i="53" a="1"/>
  <c r="E79" i="53" s="1"/>
  <c r="C119" i="53" a="1"/>
  <c r="C119" i="53" s="1"/>
  <c r="K79" i="53" a="1"/>
  <c r="K79" i="53" s="1"/>
  <c r="C130" i="53" a="1"/>
  <c r="C130" i="53" s="1"/>
  <c r="E80" i="53" a="1"/>
  <c r="E80" i="53" s="1"/>
  <c r="E79" i="52" a="1"/>
  <c r="E79" i="52" s="1"/>
  <c r="C119" i="52" a="1"/>
  <c r="C119" i="52" s="1"/>
  <c r="K79" i="52" a="1"/>
  <c r="K79" i="52" s="1"/>
  <c r="C130" i="52" a="1"/>
  <c r="C130" i="52" s="1"/>
  <c r="E80" i="52" a="1"/>
  <c r="E80" i="52" s="1"/>
  <c r="C140" i="52" a="1"/>
  <c r="C140" i="52" s="1"/>
  <c r="C130" i="51" a="1"/>
  <c r="C130" i="51" s="1"/>
  <c r="C108" i="51" a="1"/>
  <c r="C108" i="51" s="1"/>
  <c r="E79" i="51" a="1"/>
  <c r="E79" i="51" s="1"/>
  <c r="C119" i="51" a="1"/>
  <c r="C119" i="51" s="1"/>
  <c r="K79" i="51" a="1"/>
  <c r="K79" i="51" s="1"/>
  <c r="E80" i="51" a="1"/>
  <c r="E80" i="51" s="1"/>
  <c r="C140" i="51" a="1"/>
  <c r="C140" i="51" s="1"/>
  <c r="E45" i="14"/>
  <c r="G241" i="12" l="1"/>
  <c r="E54" i="14"/>
  <c r="E53" i="14"/>
  <c r="E52" i="14"/>
  <c r="E51" i="14"/>
  <c r="E50" i="14"/>
  <c r="E49" i="14"/>
  <c r="E48" i="14"/>
  <c r="E47" i="14"/>
  <c r="E46" i="14"/>
  <c r="D54" i="14"/>
  <c r="D53" i="14"/>
  <c r="D52" i="14"/>
  <c r="D51" i="14"/>
  <c r="D50" i="14"/>
  <c r="D49" i="14"/>
  <c r="D48" i="14"/>
  <c r="D47" i="14"/>
  <c r="D46" i="14"/>
  <c r="D45" i="14"/>
  <c r="G235" i="12" l="1"/>
  <c r="F27" i="14" s="1"/>
  <c r="I29" i="14"/>
  <c r="I36" i="14"/>
  <c r="I34" i="14"/>
  <c r="I33" i="14"/>
  <c r="E34" i="14" a="1"/>
  <c r="E34" i="14" s="1"/>
  <c r="I30" i="14"/>
  <c r="I28" i="14"/>
  <c r="H36" i="14"/>
  <c r="H35" i="14"/>
  <c r="H34" i="14"/>
  <c r="H33" i="14"/>
  <c r="H32" i="14"/>
  <c r="H31" i="14"/>
  <c r="H30" i="14"/>
  <c r="H29" i="14"/>
  <c r="H28" i="14"/>
  <c r="G36" i="14"/>
  <c r="G35" i="14"/>
  <c r="G34" i="14"/>
  <c r="G33" i="14"/>
  <c r="G32" i="14"/>
  <c r="G31" i="14"/>
  <c r="G30" i="14"/>
  <c r="G29" i="14"/>
  <c r="G28" i="14"/>
  <c r="D36" i="14"/>
  <c r="D35" i="14"/>
  <c r="D34" i="14"/>
  <c r="D33" i="14"/>
  <c r="D32" i="14"/>
  <c r="D31" i="14"/>
  <c r="D30" i="14"/>
  <c r="D29" i="14"/>
  <c r="D28" i="14"/>
  <c r="D27" i="14"/>
  <c r="E36" i="14" l="1" a="1"/>
  <c r="E36" i="14" s="1"/>
  <c r="E33" i="14" a="1"/>
  <c r="E33" i="14" s="1"/>
  <c r="E30" i="14" a="1"/>
  <c r="E30" i="14" s="1"/>
  <c r="I32" i="14"/>
  <c r="E32" i="14" a="1"/>
  <c r="E32" i="14" s="1"/>
  <c r="I35" i="14"/>
  <c r="E35" i="14" a="1"/>
  <c r="E35" i="14" s="1"/>
  <c r="I31" i="14"/>
  <c r="E31" i="14" a="1"/>
  <c r="E31" i="14" s="1"/>
  <c r="E29" i="14" a="1"/>
  <c r="E29" i="14" s="1"/>
  <c r="E28" i="14" a="1"/>
  <c r="E28" i="14" s="1"/>
  <c r="F36" i="14" l="1"/>
  <c r="F35" i="14"/>
  <c r="F34" i="14"/>
  <c r="F33" i="14"/>
  <c r="F32" i="14"/>
  <c r="F31" i="14"/>
  <c r="F30" i="14"/>
  <c r="F29" i="14"/>
  <c r="F28" i="14"/>
  <c r="G245" i="12" l="1"/>
  <c r="E27" i="14" s="1" a="1"/>
  <c r="E27" i="14" s="1"/>
  <c r="I27" i="14" l="1"/>
  <c r="E78" i="12"/>
  <c r="C98" i="12" l="1" a="1"/>
  <c r="C98" i="12" s="1"/>
  <c r="C108" i="12" a="1"/>
  <c r="C108" i="12" s="1"/>
  <c r="C119" i="12" a="1"/>
  <c r="C119" i="12" s="1"/>
  <c r="C130" i="12" a="1"/>
  <c r="C130" i="12" s="1"/>
  <c r="C140" i="12" a="1"/>
  <c r="C140" i="12" s="1"/>
  <c r="K80" i="12" a="1"/>
  <c r="K80" i="12" s="1"/>
  <c r="E80" i="12" a="1"/>
  <c r="E80" i="12" s="1"/>
  <c r="E79" i="12" a="1"/>
  <c r="E79" i="12" s="1"/>
  <c r="K79" i="12" a="1"/>
  <c r="K79" i="12" s="1"/>
  <c r="G27" i="14"/>
  <c r="G242" i="12"/>
  <c r="H27"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<sst xmlns="http://schemas.openxmlformats.org/spreadsheetml/2006/main" count="2421" uniqueCount="296">
  <si>
    <t>Action</t>
  </si>
  <si>
    <t xml:space="preserve"> </t>
  </si>
  <si>
    <t>Issues décisionnelles préliminaires</t>
  </si>
  <si>
    <t>Innovation 4</t>
  </si>
  <si>
    <t>Innovation 5</t>
  </si>
  <si>
    <t>Innovation 1</t>
  </si>
  <si>
    <t>Innovation 3</t>
  </si>
  <si>
    <t>Innovation 2</t>
  </si>
  <si>
    <t>Questions générales</t>
  </si>
  <si>
    <t>Dimensions</t>
  </si>
  <si>
    <t xml:space="preserve">Score moyen </t>
  </si>
  <si>
    <t>Innovation 9</t>
  </si>
  <si>
    <t>Innovation 8</t>
  </si>
  <si>
    <t>Innovation 7</t>
  </si>
  <si>
    <t>Innovation 6</t>
  </si>
  <si>
    <t>Innov 1</t>
  </si>
  <si>
    <t>Innov 2</t>
  </si>
  <si>
    <t>Innov 3</t>
  </si>
  <si>
    <t>Innov 4</t>
  </si>
  <si>
    <t>Innov 5</t>
  </si>
  <si>
    <t>Innov 6</t>
  </si>
  <si>
    <t>Innov 7</t>
  </si>
  <si>
    <t>Innov 8</t>
  </si>
  <si>
    <t>Innov 9</t>
  </si>
  <si>
    <t>Innov 10</t>
  </si>
  <si>
    <t>Synthèse des résultats</t>
  </si>
  <si>
    <t xml:space="preserve">Innovation 10 </t>
  </si>
  <si>
    <t xml:space="preserve">Pour chacune des innovations considérées, un score moyen est calculé pour le potentiel de valeur et la faisabilité du projet associé. Ces résultats sont présentés sous la forme d'un graphique dont les quadrants correspondents aux issues décisionnelles préliminaires. </t>
  </si>
  <si>
    <t xml:space="preserve">Il est recommandé de consulter le  </t>
  </si>
  <si>
    <t xml:space="preserve">Guide de soutien à l'utilisation de l'Outil d'aide à la priorisation </t>
  </si>
  <si>
    <t xml:space="preserve">pour les innovations en santé et en services sociaux </t>
  </si>
  <si>
    <t xml:space="preserve">préalablement ou simultanément à l'utilisation  </t>
  </si>
  <si>
    <t>de cet outil.</t>
  </si>
  <si>
    <t xml:space="preserve">It is recommended to consult the: </t>
  </si>
  <si>
    <t>Guide for Using the Prioritization Support Tool for Health and Social Services Innovations</t>
  </si>
  <si>
    <r>
      <t xml:space="preserve">For optimal performance of the Tool, it must be opened in the </t>
    </r>
    <r>
      <rPr>
        <b/>
        <sz val="11"/>
        <color theme="1"/>
        <rFont val="Aptos Narrow"/>
        <family val="2"/>
        <scheme val="minor"/>
      </rPr>
      <t>desktop application</t>
    </r>
    <r>
      <rPr>
        <sz val="11"/>
        <color theme="1"/>
        <rFont val="Aptos Narrow"/>
        <family val="2"/>
        <scheme val="minor"/>
      </rPr>
      <t>.</t>
    </r>
  </si>
  <si>
    <r>
      <t xml:space="preserve">The </t>
    </r>
    <r>
      <rPr>
        <b/>
        <sz val="11"/>
        <color theme="1"/>
        <rFont val="Aptos Narrow"/>
        <family val="2"/>
        <scheme val="minor"/>
      </rPr>
      <t>line height</t>
    </r>
    <r>
      <rPr>
        <sz val="11"/>
        <color theme="1"/>
        <rFont val="Aptos Narrow"/>
        <family val="2"/>
        <scheme val="minor"/>
      </rPr>
      <t xml:space="preserve"> can be modified if there is not enough space for the text you are adding.</t>
    </r>
  </si>
  <si>
    <t>STEP 1: Plan the process</t>
  </si>
  <si>
    <t>Innovation name</t>
  </si>
  <si>
    <t>Applicant</t>
  </si>
  <si>
    <t>Innovation developer</t>
  </si>
  <si>
    <t>Project leader</t>
  </si>
  <si>
    <t>A prioritization request form aligned with the information required in step 1 can facilitate data collection.</t>
  </si>
  <si>
    <t>(Enter here)</t>
  </si>
  <si>
    <t>Innovation type</t>
  </si>
  <si>
    <t>Need that the innovation aims to address</t>
  </si>
  <si>
    <t>(Details)</t>
  </si>
  <si>
    <t>Project objective(s)</t>
  </si>
  <si>
    <t>Setting(s) considered for the project</t>
  </si>
  <si>
    <t xml:space="preserve">Is a similar project for this innovation underway in another setting? </t>
  </si>
  <si>
    <t>(Details, if needed)</t>
  </si>
  <si>
    <t>Context of use and anticipated impacts</t>
  </si>
  <si>
    <r>
      <t xml:space="preserve">Identifying the </t>
    </r>
    <r>
      <rPr>
        <b/>
        <sz val="11"/>
        <color theme="1"/>
        <rFont val="Aptos Narrow"/>
        <family val="2"/>
        <scheme val="minor"/>
      </rPr>
      <t xml:space="preserve">comparator </t>
    </r>
    <r>
      <rPr>
        <sz val="11"/>
        <color theme="1"/>
        <rFont val="Aptos Narrow"/>
        <family val="2"/>
        <scheme val="minor"/>
      </rPr>
      <t>is essential, since prioritization seeks to determine whether the innovation has the potential to create more value than the comparator.</t>
    </r>
  </si>
  <si>
    <t xml:space="preserve">Main users of the innovation </t>
  </si>
  <si>
    <t>Main beneficiaries of the innovation</t>
  </si>
  <si>
    <t>Relevant comparator</t>
  </si>
  <si>
    <t>Description of the intended use of the innovation</t>
  </si>
  <si>
    <t>Main expected impacts of the innovation</t>
  </si>
  <si>
    <t>Are impacts anticipated for more than one professional group or stakeholder?</t>
  </si>
  <si>
    <t>Are impacts anticipated for more than one sector of the organization?</t>
  </si>
  <si>
    <t>Would the use of the innovation require revisiting certain parts of the care and service pathway?</t>
  </si>
  <si>
    <t>(Name the affected groups and the anticipated impacts).</t>
  </si>
  <si>
    <t>(Name the sectors and the anticipated impacts).</t>
  </si>
  <si>
    <t>Prioritization context (refer to the phases of the innovation lifecycle)</t>
  </si>
  <si>
    <t>Decision need (target phase)</t>
  </si>
  <si>
    <t>Operational aspects of the target phase</t>
  </si>
  <si>
    <t>Details or clarifications</t>
  </si>
  <si>
    <t>Operational procedures for prioritization</t>
  </si>
  <si>
    <t>Conflicts of interest and roles: checklist</t>
  </si>
  <si>
    <t>Reminders</t>
  </si>
  <si>
    <t>Verification for all individuals involved:</t>
  </si>
  <si>
    <t>Options</t>
  </si>
  <si>
    <t>STEP 2: Mobilize and integrate data</t>
  </si>
  <si>
    <t>Reminder: different types of data can be used.</t>
  </si>
  <si>
    <r>
      <rPr>
        <sz val="11"/>
        <color theme="1"/>
        <rFont val="Calibri"/>
        <family val="2"/>
      </rPr>
      <t>→</t>
    </r>
    <r>
      <rPr>
        <sz val="11"/>
        <color theme="1"/>
        <rFont val="Aptos Narrow"/>
        <family val="2"/>
      </rPr>
      <t>Data from scientific and grey literature (e.g., published clinical studies, evaluation reports)</t>
    </r>
  </si>
  <si>
    <r>
      <t>→</t>
    </r>
    <r>
      <rPr>
        <sz val="10.55"/>
        <color theme="1"/>
        <rFont val="Calibri"/>
        <family val="2"/>
      </rPr>
      <t>Data from stakeholder consultations (e.g., patients/users, relatives, citizens, clinicians, managers)</t>
    </r>
  </si>
  <si>
    <r>
      <t>→</t>
    </r>
    <r>
      <rPr>
        <sz val="10.55"/>
        <color theme="1"/>
        <rFont val="Calibri"/>
        <family val="2"/>
      </rPr>
      <t>Data from healthcare and service settings (e.g., clinical-administrative databases)</t>
    </r>
  </si>
  <si>
    <r>
      <t>→</t>
    </r>
    <r>
      <rPr>
        <sz val="10.55"/>
        <color theme="1"/>
        <rFont val="Calibri"/>
        <family val="2"/>
      </rPr>
      <t>Data from innovators (e.g., unpublished experimental results</t>
    </r>
    <r>
      <rPr>
        <sz val="11"/>
        <color theme="1"/>
        <rFont val="Calibri"/>
        <family val="2"/>
      </rPr>
      <t>)</t>
    </r>
  </si>
  <si>
    <t>STEP 3: Assess potential value and feasibility</t>
  </si>
  <si>
    <r>
      <t xml:space="preserve">This step is used to </t>
    </r>
    <r>
      <rPr>
        <b/>
        <sz val="11"/>
        <color theme="1"/>
        <rFont val="Aptos Narrow"/>
        <family val="2"/>
        <scheme val="minor"/>
      </rPr>
      <t>document</t>
    </r>
    <r>
      <rPr>
        <sz val="11"/>
        <color theme="1"/>
        <rFont val="Aptos Narrow"/>
        <family val="2"/>
        <scheme val="minor"/>
      </rPr>
      <t xml:space="preserve"> the value potential and feasibility of the phase‑transition project. The data collected and integrated are used to complete Step 3 of the Prioritization Support Tool.</t>
    </r>
  </si>
  <si>
    <t>Target phase:</t>
  </si>
  <si>
    <t xml:space="preserve">General question: </t>
  </si>
  <si>
    <t>Scoring:</t>
  </si>
  <si>
    <t xml:space="preserve">Data: </t>
  </si>
  <si>
    <t xml:space="preserve">Comparison: </t>
  </si>
  <si>
    <t>Description of the scoring scale</t>
  </si>
  <si>
    <t>General information</t>
  </si>
  <si>
    <t xml:space="preserve">What is the assessment based on? </t>
  </si>
  <si>
    <t xml:space="preserve">Response options: </t>
  </si>
  <si>
    <t>The choice of answer depends on the quality and quantity of available data. It describes the extent and significance of what is uncertain or unknown at this stage of the innovation lifecycle.</t>
  </si>
  <si>
    <r>
      <rPr>
        <b/>
        <sz val="11"/>
        <color theme="1"/>
        <rFont val="Calibri"/>
        <family val="2"/>
      </rPr>
      <t>→</t>
    </r>
    <r>
      <rPr>
        <b/>
        <sz val="11"/>
        <color theme="1"/>
        <rFont val="Aptos Narrow"/>
        <family val="2"/>
        <scheme val="minor"/>
      </rPr>
      <t>No uncertainty</t>
    </r>
    <r>
      <rPr>
        <sz val="11"/>
        <color theme="1"/>
        <rFont val="Aptos Narrow"/>
        <family val="2"/>
        <scheme val="minor"/>
      </rPr>
      <t>: there are practically no unknowns.</t>
    </r>
  </si>
  <si>
    <r>
      <rPr>
        <b/>
        <sz val="11"/>
        <color theme="1"/>
        <rFont val="Calibri"/>
        <family val="2"/>
      </rPr>
      <t>→</t>
    </r>
    <r>
      <rPr>
        <b/>
        <sz val="11"/>
        <color theme="1"/>
        <rFont val="Aptos Narrow"/>
        <family val="2"/>
        <scheme val="minor"/>
      </rPr>
      <t>Minor uncertainty</t>
    </r>
    <r>
      <rPr>
        <sz val="11"/>
        <color theme="1"/>
        <rFont val="Aptos Narrow"/>
        <family val="2"/>
        <scheme val="minor"/>
      </rPr>
      <t>: there are few unknowns of concern.</t>
    </r>
  </si>
  <si>
    <r>
      <rPr>
        <b/>
        <sz val="11"/>
        <color theme="1"/>
        <rFont val="Calibri"/>
        <family val="2"/>
      </rPr>
      <t>→</t>
    </r>
    <r>
      <rPr>
        <b/>
        <sz val="11"/>
        <color theme="1"/>
        <rFont val="Aptos Narrow"/>
        <family val="2"/>
        <scheme val="minor"/>
      </rPr>
      <t>Moderate uncertainty</t>
    </r>
    <r>
      <rPr>
        <sz val="11"/>
        <color theme="1"/>
        <rFont val="Aptos Narrow"/>
        <family val="2"/>
        <scheme val="minor"/>
      </rPr>
      <t>: there are unknowns of concern that need to be further documented.</t>
    </r>
  </si>
  <si>
    <r>
      <rPr>
        <b/>
        <sz val="11"/>
        <color theme="1"/>
        <rFont val="Calibri"/>
        <family val="2"/>
      </rPr>
      <t>→</t>
    </r>
    <r>
      <rPr>
        <b/>
        <sz val="11"/>
        <color theme="1"/>
        <rFont val="Aptos Narrow"/>
        <family val="2"/>
        <scheme val="minor"/>
      </rPr>
      <t>Major uncertainty</t>
    </r>
    <r>
      <rPr>
        <sz val="11"/>
        <color theme="1"/>
        <rFont val="Aptos Narrow"/>
        <family val="2"/>
        <scheme val="minor"/>
      </rPr>
      <t>: there are many unknowns of concern.</t>
    </r>
  </si>
  <si>
    <r>
      <t xml:space="preserve">The </t>
    </r>
    <r>
      <rPr>
        <b/>
        <sz val="11"/>
        <color theme="1"/>
        <rFont val="Aptos Narrow"/>
        <family val="2"/>
        <scheme val="minor"/>
      </rPr>
      <t xml:space="preserve">data summary </t>
    </r>
    <r>
      <rPr>
        <sz val="11"/>
        <color theme="1"/>
        <rFont val="Aptos Narrow"/>
        <family val="2"/>
        <scheme val="minor"/>
      </rPr>
      <t>synthesizes the key information from the mobilization of the different types of data used and identifies any uncertainties, if applicable.</t>
    </r>
  </si>
  <si>
    <r>
      <rPr>
        <b/>
        <sz val="11"/>
        <color theme="1"/>
        <rFont val="Aptos Narrow"/>
        <family val="2"/>
        <scheme val="minor"/>
      </rPr>
      <t>Comments</t>
    </r>
    <r>
      <rPr>
        <sz val="11"/>
        <color theme="1"/>
        <rFont val="Aptos Narrow"/>
        <family val="2"/>
        <scheme val="minor"/>
      </rPr>
      <t xml:space="preserve"> provide details and nuances useful for deliberation. E.g., details on the quality of the data used, the fact that a dimension is crucial for prioritizing innovation, or that a criterion is not applicable (and for what reason).</t>
    </r>
  </si>
  <si>
    <t>Clinical value</t>
  </si>
  <si>
    <t>In relation to the comparator…</t>
  </si>
  <si>
    <r>
      <rPr>
        <sz val="11"/>
        <color theme="1"/>
        <rFont val="Wingdings"/>
        <charset val="2"/>
      </rPr>
      <t>è</t>
    </r>
    <r>
      <rPr>
        <sz val="11"/>
        <color theme="1"/>
        <rFont val="Aptos Narrow"/>
        <family val="2"/>
        <scheme val="minor"/>
      </rPr>
      <t>Favorable clinical effectiveness</t>
    </r>
  </si>
  <si>
    <r>
      <rPr>
        <sz val="11"/>
        <color theme="1"/>
        <rFont val="Wingdings"/>
        <charset val="2"/>
      </rPr>
      <t>è</t>
    </r>
    <r>
      <rPr>
        <sz val="11"/>
        <color theme="1"/>
        <rFont val="Aptos Narrow"/>
        <family val="2"/>
        <scheme val="minor"/>
      </rPr>
      <t>Well-controlled adverse effects</t>
    </r>
  </si>
  <si>
    <r>
      <rPr>
        <sz val="11"/>
        <color theme="1"/>
        <rFont val="Wingdings"/>
        <charset val="2"/>
      </rPr>
      <t>è</t>
    </r>
    <r>
      <rPr>
        <sz val="11"/>
        <color theme="1"/>
        <rFont val="Aptos Narrow"/>
        <family val="2"/>
        <scheme val="minor"/>
      </rPr>
      <t xml:space="preserve">Improvement in users’ quality of life and perceived health, and in the experience of users and caregivers </t>
    </r>
    <r>
      <rPr>
        <sz val="11"/>
        <color theme="1"/>
        <rFont val="Aptos Narrow"/>
        <family val="2"/>
        <charset val="2"/>
        <scheme val="minor"/>
      </rPr>
      <t xml:space="preserve"> </t>
    </r>
  </si>
  <si>
    <t>Response</t>
  </si>
  <si>
    <t>Comments</t>
  </si>
  <si>
    <t>Summary of supporting data</t>
  </si>
  <si>
    <r>
      <rPr>
        <sz val="11"/>
        <color theme="1"/>
        <rFont val="Wingdings"/>
        <charset val="2"/>
      </rPr>
      <t>è</t>
    </r>
    <r>
      <rPr>
        <sz val="11"/>
        <color theme="1"/>
        <rFont val="Aptos Narrow"/>
        <family val="2"/>
      </rPr>
      <t>Accessibility to the entire target population</t>
    </r>
  </si>
  <si>
    <r>
      <rPr>
        <sz val="11"/>
        <color theme="1"/>
        <rFont val="Wingdings"/>
        <charset val="2"/>
      </rPr>
      <t>è</t>
    </r>
    <r>
      <rPr>
        <sz val="11"/>
        <color theme="1"/>
        <rFont val="Aptos Narrow"/>
        <family val="2"/>
      </rPr>
      <t>Response to an unmet health and wellness need</t>
    </r>
  </si>
  <si>
    <r>
      <rPr>
        <sz val="11"/>
        <color theme="1"/>
        <rFont val="Wingdings"/>
        <charset val="2"/>
      </rPr>
      <t>è</t>
    </r>
    <r>
      <rPr>
        <sz val="11"/>
        <color theme="1"/>
        <rFont val="Aptos Narrow"/>
        <family val="2"/>
      </rPr>
      <t>Applies to a population with a significant burden of morbidity and mortality or vulnerable users (e.g., pediatric clients, those with disabilities, serious, rare, or disabling conditions)</t>
    </r>
  </si>
  <si>
    <r>
      <rPr>
        <sz val="11"/>
        <color theme="1"/>
        <rFont val="Wingdings"/>
        <charset val="2"/>
      </rPr>
      <t>è</t>
    </r>
    <r>
      <rPr>
        <sz val="11"/>
        <color theme="1"/>
        <rFont val="Aptos Narrow"/>
        <family val="2"/>
      </rPr>
      <t xml:space="preserve">Consideration of health determinants </t>
    </r>
  </si>
  <si>
    <t>Populational value</t>
  </si>
  <si>
    <t>Organizational value</t>
  </si>
  <si>
    <t>Economic value</t>
  </si>
  <si>
    <t xml:space="preserve">Sociocultural value </t>
  </si>
  <si>
    <r>
      <rPr>
        <sz val="11"/>
        <color theme="1"/>
        <rFont val="Wingdings"/>
        <charset val="2"/>
      </rPr>
      <t>è</t>
    </r>
    <r>
      <rPr>
        <sz val="11"/>
        <color theme="1"/>
        <rFont val="Aptos Narrow"/>
        <family val="2"/>
      </rPr>
      <t>Improvement in waiting times, quality, and continuity along the care and service pathway</t>
    </r>
  </si>
  <si>
    <r>
      <rPr>
        <sz val="11"/>
        <color theme="1"/>
        <rFont val="Wingdings"/>
        <charset val="2"/>
      </rPr>
      <t>è</t>
    </r>
    <r>
      <rPr>
        <sz val="11"/>
        <color theme="1"/>
        <rFont val="Aptos Narrow"/>
        <family val="2"/>
      </rPr>
      <t xml:space="preserve">Usage conditions aligned with the intensity and level of care required in terms of human and material resources </t>
    </r>
  </si>
  <si>
    <r>
      <rPr>
        <sz val="11"/>
        <color theme="1"/>
        <rFont val="Wingdings"/>
        <charset val="2"/>
      </rPr>
      <t>è</t>
    </r>
    <r>
      <rPr>
        <sz val="11"/>
        <color theme="1"/>
        <rFont val="Aptos Narrow"/>
        <family val="2"/>
      </rPr>
      <t>Improvement in the experience and well-being of human resources</t>
    </r>
  </si>
  <si>
    <r>
      <rPr>
        <sz val="11"/>
        <color theme="1"/>
        <rFont val="Wingdings"/>
        <charset val="2"/>
      </rPr>
      <t>è</t>
    </r>
    <r>
      <rPr>
        <sz val="11"/>
        <color theme="1"/>
        <rFont val="Aptos Narrow"/>
        <family val="2"/>
      </rPr>
      <t xml:space="preserve">Improved governance (e.g., processes, structures, facilities, inter-institutional or inter-sectoral collaborations) </t>
    </r>
  </si>
  <si>
    <r>
      <rPr>
        <sz val="11"/>
        <color theme="1"/>
        <rFont val="Wingdings"/>
        <charset val="2"/>
      </rPr>
      <t>è</t>
    </r>
    <r>
      <rPr>
        <sz val="11"/>
        <color theme="1"/>
        <rFont val="Aptos Narrow"/>
        <family val="2"/>
        <scheme val="minor"/>
      </rPr>
      <t>Reduced system costs or favorable anticipated budget impact</t>
    </r>
  </si>
  <si>
    <r>
      <rPr>
        <sz val="11"/>
        <color theme="1"/>
        <rFont val="Wingdings"/>
        <charset val="2"/>
      </rPr>
      <t>è</t>
    </r>
    <r>
      <rPr>
        <sz val="11"/>
        <color theme="1"/>
        <rFont val="Aptos Narrow"/>
        <family val="2"/>
        <scheme val="minor"/>
      </rPr>
      <t>Favorable efficiency (differential cost-effectiveness)</t>
    </r>
  </si>
  <si>
    <r>
      <rPr>
        <sz val="11"/>
        <color theme="1"/>
        <rFont val="Wingdings"/>
        <charset val="2"/>
      </rPr>
      <t>è</t>
    </r>
    <r>
      <rPr>
        <sz val="11"/>
        <color theme="1"/>
        <rFont val="Aptos Narrow"/>
        <family val="2"/>
        <scheme val="minor"/>
      </rPr>
      <t>Reduced costs for users, their families, and society at large (e.g., travel costs, job loss)</t>
    </r>
  </si>
  <si>
    <r>
      <rPr>
        <sz val="11"/>
        <color theme="1"/>
        <rFont val="Wingdings"/>
        <charset val="2"/>
      </rPr>
      <t>è</t>
    </r>
    <r>
      <rPr>
        <sz val="11"/>
        <color theme="1"/>
        <rFont val="Aptos Narrow"/>
        <family val="2"/>
        <scheme val="minor"/>
      </rPr>
      <t>Compliance with ethical, regulatory, and legislative frameworks</t>
    </r>
  </si>
  <si>
    <r>
      <rPr>
        <sz val="11"/>
        <color theme="1"/>
        <rFont val="Wingdings"/>
        <charset val="2"/>
      </rPr>
      <t>è</t>
    </r>
    <r>
      <rPr>
        <sz val="11"/>
        <color theme="1"/>
        <rFont val="Aptos Narrow"/>
        <family val="2"/>
        <scheme val="minor"/>
      </rPr>
      <t>Harmonious integration into the social and political context</t>
    </r>
  </si>
  <si>
    <r>
      <rPr>
        <sz val="11"/>
        <color theme="1"/>
        <rFont val="Wingdings"/>
        <charset val="2"/>
      </rPr>
      <t>è</t>
    </r>
    <r>
      <rPr>
        <sz val="11"/>
        <color theme="1"/>
        <rFont val="Aptos Narrow"/>
        <family val="2"/>
        <scheme val="minor"/>
      </rPr>
      <t>Research, development, and experimentation practices aligned with the common good (does not favor specific professional or commercial interests)</t>
    </r>
  </si>
  <si>
    <t>Ethical considerations are based on the principles of respect for individuals and their dignity, and a concern for well-being.</t>
  </si>
  <si>
    <t>An ethical issue arises when a situation puts one or more personal, professional, or social values in tension. Innovation should only be prioritized if it is used in accordance with the following principles:</t>
  </si>
  <si>
    <r>
      <rPr>
        <sz val="11"/>
        <color theme="1"/>
        <rFont val="Wingdings"/>
        <charset val="2"/>
      </rPr>
      <t>è</t>
    </r>
    <r>
      <rPr>
        <sz val="11"/>
        <color theme="1"/>
        <rFont val="Aptos Narrow"/>
        <family val="2"/>
      </rPr>
      <t>Justice and fairness. For example, access is not influenced by factors such as ethnicity, socioeconomic status, age, or geographic location, and innovation does not lead to stigmatization or discrimination against certain groups, nor does it create or exacerbate existing inequalities.</t>
    </r>
  </si>
  <si>
    <r>
      <rPr>
        <sz val="11"/>
        <color theme="1"/>
        <rFont val="Wingdings"/>
        <charset val="2"/>
      </rPr>
      <t>è</t>
    </r>
    <r>
      <rPr>
        <sz val="11"/>
        <color theme="1"/>
        <rFont val="Aptos Narrow"/>
        <family val="2"/>
      </rPr>
      <t xml:space="preserve">Privacy and data confidentiality. For example, data are governed by confidentiality or anonymization rules, access and sharing in accordance with individuals' consent or with the required authorizations. </t>
    </r>
  </si>
  <si>
    <r>
      <rPr>
        <b/>
        <sz val="11"/>
        <color rgb="FF00B050"/>
        <rFont val="Aptos Narrow"/>
        <family val="2"/>
      </rPr>
      <t>Comfort zone</t>
    </r>
    <r>
      <rPr>
        <sz val="11"/>
        <rFont val="Aptos Narrow"/>
        <family val="2"/>
      </rPr>
      <t>: No ethical issues are foreseen regarding the use of the innovation.</t>
    </r>
  </si>
  <si>
    <r>
      <rPr>
        <b/>
        <sz val="11"/>
        <color rgb="FFF6BB00"/>
        <rFont val="Aptos Narrow"/>
        <family val="2"/>
      </rPr>
      <t>Vigilance zone</t>
    </r>
    <r>
      <rPr>
        <sz val="11"/>
        <color theme="1"/>
        <rFont val="Aptos Narrow"/>
        <family val="2"/>
      </rPr>
      <t xml:space="preserve">: </t>
    </r>
    <r>
      <rPr>
        <sz val="11"/>
        <rFont val="Aptos Narrow"/>
        <family val="2"/>
      </rPr>
      <t>Minor ethical issues related to the use of the innovation can be managed with the mechanisms currently in place.</t>
    </r>
  </si>
  <si>
    <r>
      <rPr>
        <b/>
        <sz val="11"/>
        <color rgb="FFC00000"/>
        <rFont val="Aptos Narrow"/>
        <family val="2"/>
      </rPr>
      <t>Critical zone</t>
    </r>
    <r>
      <rPr>
        <sz val="11"/>
        <color theme="1"/>
        <rFont val="Aptos Narrow"/>
        <family val="2"/>
      </rPr>
      <t xml:space="preserve">: </t>
    </r>
    <r>
      <rPr>
        <sz val="11"/>
        <rFont val="Aptos Narrow"/>
        <family val="2"/>
      </rPr>
      <t xml:space="preserve">Major ethical issues related to the use of innovation will need to be managed through new mechanisms. </t>
    </r>
  </si>
  <si>
    <t>Environmental considerations are difficult to assess precisely, but certain aspects may help limit environmental impacts.</t>
  </si>
  <si>
    <r>
      <rPr>
        <sz val="11"/>
        <color theme="1"/>
        <rFont val="Wingdings"/>
        <charset val="2"/>
      </rPr>
      <t>è</t>
    </r>
    <r>
      <rPr>
        <sz val="11"/>
        <color theme="1"/>
        <rFont val="Aptos Narrow"/>
        <family val="2"/>
      </rPr>
      <t>Reduces the extraction of raw materials or the generation of waste (e.g., avoiding the use of single-use products, favoring components that are easily repairable or have a longer lifespan)</t>
    </r>
  </si>
  <si>
    <r>
      <rPr>
        <sz val="11"/>
        <color theme="1"/>
        <rFont val="Wingdings"/>
        <charset val="2"/>
      </rPr>
      <t>è</t>
    </r>
    <r>
      <rPr>
        <sz val="11"/>
        <color theme="1"/>
        <rFont val="Aptos Narrow"/>
        <family val="2"/>
      </rPr>
      <t>Enables efficient consumption of energy, water, or active products</t>
    </r>
  </si>
  <si>
    <r>
      <rPr>
        <sz val="11"/>
        <color theme="1"/>
        <rFont val="Wingdings"/>
        <charset val="2"/>
      </rPr>
      <t>è</t>
    </r>
    <r>
      <rPr>
        <sz val="11"/>
        <color theme="1"/>
        <rFont val="Aptos Narrow"/>
        <family val="2"/>
      </rPr>
      <t>Optimizes travel for professionals or users</t>
    </r>
  </si>
  <si>
    <r>
      <rPr>
        <sz val="11"/>
        <color theme="1"/>
        <rFont val="Wingdings"/>
        <charset val="2"/>
      </rPr>
      <t>è</t>
    </r>
    <r>
      <rPr>
        <sz val="11"/>
        <color theme="1"/>
        <rFont val="Aptos Narrow"/>
        <family val="2"/>
      </rPr>
      <t>Contributes to reducing greenhouse gas emissions</t>
    </r>
  </si>
  <si>
    <r>
      <rPr>
        <sz val="11"/>
        <color theme="1"/>
        <rFont val="Wingdings"/>
        <charset val="2"/>
      </rPr>
      <t>è</t>
    </r>
    <r>
      <rPr>
        <sz val="11"/>
        <color theme="1"/>
        <rFont val="Aptos Narrow"/>
        <family val="2"/>
      </rPr>
      <t>Contributes to reducing air, water, and soil pollution</t>
    </r>
  </si>
  <si>
    <t>Description of the qualitative scale for ethical considerations</t>
  </si>
  <si>
    <t>Description of the qualitative scale for environmental considerations</t>
  </si>
  <si>
    <r>
      <rPr>
        <b/>
        <sz val="11"/>
        <color rgb="FF00B050"/>
        <rFont val="Aptos Narrow"/>
        <family val="2"/>
      </rPr>
      <t>Comfort zone</t>
    </r>
    <r>
      <rPr>
        <sz val="11"/>
        <color rgb="FF00B050"/>
        <rFont val="Aptos Narrow"/>
        <family val="2"/>
      </rPr>
      <t>:</t>
    </r>
    <r>
      <rPr>
        <sz val="11"/>
        <color theme="1"/>
        <rFont val="Aptos Narrow"/>
        <family val="2"/>
      </rPr>
      <t xml:space="preserve"> Environmental impacts are minimized compared to current practice, or all elements are under control.</t>
    </r>
  </si>
  <si>
    <r>
      <rPr>
        <b/>
        <sz val="11"/>
        <color rgb="FFF6BB00"/>
        <rFont val="Aptos Narrow"/>
        <family val="2"/>
      </rPr>
      <t>Vigilance zone</t>
    </r>
    <r>
      <rPr>
        <b/>
        <sz val="11"/>
        <color theme="5" tint="0.39997558519241921"/>
        <rFont val="Aptos Narrow"/>
        <family val="2"/>
      </rPr>
      <t> </t>
    </r>
    <r>
      <rPr>
        <sz val="11"/>
        <color theme="1"/>
        <rFont val="Aptos Narrow"/>
        <family val="2"/>
      </rPr>
      <t xml:space="preserve">: Environmental impacts are partially minimized compared to current practice, or some elements require vigilance. </t>
    </r>
  </si>
  <si>
    <r>
      <rPr>
        <b/>
        <sz val="11"/>
        <color rgb="FFC00000"/>
        <rFont val="Aptos Narrow"/>
        <family val="2"/>
      </rPr>
      <t>Critical zone</t>
    </r>
    <r>
      <rPr>
        <sz val="11"/>
        <color theme="1"/>
        <rFont val="Aptos Narrow"/>
        <family val="2"/>
      </rPr>
      <t xml:space="preserve">: Environmental impacts are not minimized compared to current practice, or some elements require a corrective action. </t>
    </r>
  </si>
  <si>
    <t xml:space="preserve">Resource availability </t>
  </si>
  <si>
    <r>
      <t xml:space="preserve">The </t>
    </r>
    <r>
      <rPr>
        <b/>
        <sz val="11"/>
        <color rgb="FF0070C0"/>
        <rFont val="Aptos Narrow"/>
        <family val="2"/>
        <scheme val="minor"/>
      </rPr>
      <t xml:space="preserve">availability of the human resources </t>
    </r>
    <r>
      <rPr>
        <sz val="11"/>
        <rFont val="Aptos Narrow"/>
        <family val="2"/>
        <scheme val="minor"/>
      </rPr>
      <t>required to complete the project is confirmed by reliable and verifiable information</t>
    </r>
  </si>
  <si>
    <r>
      <t xml:space="preserve">The </t>
    </r>
    <r>
      <rPr>
        <b/>
        <sz val="11"/>
        <color rgb="FF0070C0"/>
        <rFont val="Aptos Narrow"/>
        <family val="2"/>
        <scheme val="minor"/>
      </rPr>
      <t>availability of the material resources</t>
    </r>
    <r>
      <rPr>
        <sz val="11"/>
        <color theme="1"/>
        <rFont val="Aptos Narrow"/>
        <family val="2"/>
        <scheme val="minor"/>
      </rPr>
      <t xml:space="preserve"> required to complete the project is confirmed by reliable and verifiable information</t>
    </r>
  </si>
  <si>
    <r>
      <t xml:space="preserve">The </t>
    </r>
    <r>
      <rPr>
        <b/>
        <sz val="11"/>
        <color rgb="FF0070C0"/>
        <rFont val="Aptos Narrow"/>
        <family val="2"/>
        <scheme val="minor"/>
      </rPr>
      <t>availability of the financial resources</t>
    </r>
    <r>
      <rPr>
        <sz val="11"/>
        <color theme="1"/>
        <rFont val="Aptos Narrow"/>
        <family val="2"/>
        <scheme val="minor"/>
      </rPr>
      <t xml:space="preserve"> required to complete the project and </t>
    </r>
    <r>
      <rPr>
        <sz val="11"/>
        <rFont val="Aptos Narrow"/>
        <family val="2"/>
        <scheme val="minor"/>
      </rPr>
      <t>compliance with applicable</t>
    </r>
    <r>
      <rPr>
        <b/>
        <sz val="11"/>
        <color rgb="FF0070C0"/>
        <rFont val="Aptos Narrow"/>
        <family val="2"/>
        <scheme val="minor"/>
      </rPr>
      <t xml:space="preserve"> standards and contractual requirements</t>
    </r>
    <r>
      <rPr>
        <sz val="11"/>
        <color theme="1"/>
        <rFont val="Aptos Narrow"/>
        <family val="2"/>
        <scheme val="minor"/>
      </rPr>
      <t xml:space="preserve"> are confirmed by reliable and verifiable information</t>
    </r>
  </si>
  <si>
    <t>Data collection</t>
  </si>
  <si>
    <t>Aspects relating to data collection within the project are confirmed by reliable and verifiable information.</t>
  </si>
  <si>
    <r>
      <rPr>
        <sz val="11"/>
        <color theme="1"/>
        <rFont val="Wingdings"/>
        <charset val="2"/>
      </rPr>
      <t>è</t>
    </r>
    <r>
      <rPr>
        <sz val="11"/>
        <color theme="1"/>
        <rFont val="Calibri"/>
        <family val="2"/>
      </rPr>
      <t xml:space="preserve"> </t>
    </r>
    <r>
      <rPr>
        <sz val="11"/>
        <color theme="1"/>
        <rFont val="Aptos Narrow"/>
        <family val="2"/>
      </rPr>
      <t>Relevant and realistic data collection plan to meet objectives in a timely manner.</t>
    </r>
  </si>
  <si>
    <r>
      <rPr>
        <sz val="11"/>
        <color theme="1"/>
        <rFont val="Wingdings"/>
        <charset val="2"/>
      </rPr>
      <t>è</t>
    </r>
    <r>
      <rPr>
        <sz val="11"/>
        <color theme="1"/>
        <rFont val="Calibri"/>
        <family val="2"/>
      </rPr>
      <t xml:space="preserve"> </t>
    </r>
    <r>
      <rPr>
        <sz val="11"/>
        <color theme="1"/>
        <rFont val="Aptos Narrow"/>
        <family val="2"/>
      </rPr>
      <t>Timely availability and usability of required data.</t>
    </r>
  </si>
  <si>
    <t>Leadership and stakeholder engagement</t>
  </si>
  <si>
    <t>Aspects related to leadership and stakeholder engagement are confirmed by reliable and verifiable information.</t>
  </si>
  <si>
    <r>
      <rPr>
        <sz val="11"/>
        <color theme="1"/>
        <rFont val="Wingdings"/>
        <charset val="2"/>
      </rPr>
      <t>è</t>
    </r>
    <r>
      <rPr>
        <sz val="11"/>
        <color theme="1"/>
        <rFont val="Calibri"/>
        <family val="2"/>
      </rPr>
      <t xml:space="preserve"> </t>
    </r>
    <r>
      <rPr>
        <sz val="11"/>
        <color theme="1"/>
        <rFont val="Aptos Narrow"/>
        <family val="2"/>
      </rPr>
      <t xml:space="preserve">One or more entities responsible and accountable for carrying out the project, and able to influence the relevant stakeholders. </t>
    </r>
  </si>
  <si>
    <r>
      <rPr>
        <sz val="11"/>
        <color theme="1"/>
        <rFont val="Wingdings"/>
        <charset val="2"/>
      </rPr>
      <t>è</t>
    </r>
    <r>
      <rPr>
        <sz val="11"/>
        <color theme="1"/>
        <rFont val="Calibri"/>
        <family val="2"/>
      </rPr>
      <t xml:space="preserve"> </t>
    </r>
    <r>
      <rPr>
        <sz val="11"/>
        <color theme="1"/>
        <rFont val="Aptos Narrow"/>
        <family val="2"/>
      </rPr>
      <t>Strategies planned to promote community and stakeholder engagement to the project.</t>
    </r>
  </si>
  <si>
    <t>Adaptation and project sustainability</t>
  </si>
  <si>
    <t xml:space="preserve">Aspects relating to the adaptation of the project to the local context and its potential sustainability are confirmed by reliable and verifiable information. </t>
  </si>
  <si>
    <r>
      <rPr>
        <sz val="11"/>
        <color theme="1"/>
        <rFont val="Wingdings"/>
        <charset val="2"/>
      </rPr>
      <t>è</t>
    </r>
    <r>
      <rPr>
        <sz val="11"/>
        <color theme="1"/>
        <rFont val="Calibri"/>
        <family val="2"/>
      </rPr>
      <t>Planned strategies to foster the adaptation of the project to the specificities of the setting and stakeholders</t>
    </r>
    <r>
      <rPr>
        <sz val="11"/>
        <color theme="1"/>
        <rFont val="Aptos Narrow"/>
        <family val="2"/>
      </rPr>
      <t xml:space="preserve"> </t>
    </r>
  </si>
  <si>
    <r>
      <rPr>
        <sz val="11"/>
        <color theme="1"/>
        <rFont val="Wingdings"/>
        <charset val="2"/>
      </rPr>
      <t>è</t>
    </r>
    <r>
      <rPr>
        <sz val="11"/>
        <color theme="1"/>
        <rFont val="Aptos Narrow"/>
        <family val="2"/>
      </rPr>
      <t xml:space="preserve"> Key considerations for supporting potential sustainability are integrated into the project. </t>
    </r>
  </si>
  <si>
    <t>C. Qualitative synthesis</t>
  </si>
  <si>
    <r>
      <t xml:space="preserve">The </t>
    </r>
    <r>
      <rPr>
        <b/>
        <sz val="11"/>
        <color theme="1"/>
        <rFont val="Aptos Narrow"/>
        <family val="2"/>
        <scheme val="minor"/>
      </rPr>
      <t>summary</t>
    </r>
    <r>
      <rPr>
        <sz val="11"/>
        <color theme="1"/>
        <rFont val="Aptos Narrow"/>
        <family val="2"/>
        <scheme val="minor"/>
      </rPr>
      <t xml:space="preserve"> is not intended to repeat what was previously entered. Its purpose is to highlight and concisely present the key arguments needed for a quick understanding of the value potential and feasibility of the innovation</t>
    </r>
  </si>
  <si>
    <t>Main arguments for and against prioritizing this innovation</t>
  </si>
  <si>
    <r>
      <rPr>
        <b/>
        <sz val="11"/>
        <color theme="1"/>
        <rFont val="Aptos Narrow"/>
        <family val="2"/>
        <scheme val="minor"/>
      </rPr>
      <t>Scores</t>
    </r>
    <r>
      <rPr>
        <sz val="11"/>
        <color theme="1"/>
        <rFont val="Aptos Narrow"/>
        <family val="2"/>
        <scheme val="minor"/>
      </rPr>
      <t xml:space="preserve"> are assigned according to the answers chosen.</t>
    </r>
  </si>
  <si>
    <r>
      <rPr>
        <sz val="11"/>
        <color theme="1"/>
        <rFont val="Calibri"/>
        <family val="2"/>
      </rPr>
      <t>→</t>
    </r>
    <r>
      <rPr>
        <sz val="11"/>
        <color theme="1"/>
        <rFont val="Aptos Narrow"/>
        <family val="2"/>
        <scheme val="minor"/>
      </rPr>
      <t>No uncertainty: 3 points</t>
    </r>
  </si>
  <si>
    <r>
      <rPr>
        <sz val="11"/>
        <color theme="1"/>
        <rFont val="Calibri"/>
        <family val="2"/>
      </rPr>
      <t>→Minor uncertainty</t>
    </r>
    <r>
      <rPr>
        <sz val="11"/>
        <color theme="1"/>
        <rFont val="Aptos Narrow"/>
        <family val="2"/>
        <scheme val="minor"/>
      </rPr>
      <t>: 2 points</t>
    </r>
  </si>
  <si>
    <r>
      <rPr>
        <b/>
        <sz val="11"/>
        <color theme="1"/>
        <rFont val="Aptos Narrow"/>
        <family val="2"/>
        <scheme val="minor"/>
      </rPr>
      <t>Average scores</t>
    </r>
    <r>
      <rPr>
        <sz val="11"/>
        <color theme="1"/>
        <rFont val="Aptos Narrow"/>
        <family val="2"/>
        <scheme val="minor"/>
      </rPr>
      <t xml:space="preserve"> are used to compare innovations (see the “Results” tab). It may be useful to note if there are significant differences in the scores that could go unnoticed in the average (e.g., two value dimensions with a score of 0 and the others with a score of 2). </t>
    </r>
  </si>
  <si>
    <t>A: Assessment of the innovation’s potential value</t>
  </si>
  <si>
    <t>Innovation's potential value</t>
  </si>
  <si>
    <t>Average score</t>
  </si>
  <si>
    <t>• Clinical value</t>
  </si>
  <si>
    <r>
      <rPr>
        <sz val="11"/>
        <color theme="1"/>
        <rFont val="Aptos Narrow"/>
        <family val="2"/>
      </rPr>
      <t>•</t>
    </r>
    <r>
      <rPr>
        <sz val="11"/>
        <color theme="1"/>
        <rFont val="Aptos Narrow"/>
        <family val="2"/>
        <charset val="1"/>
      </rPr>
      <t xml:space="preserve"> Populational value</t>
    </r>
  </si>
  <si>
    <t>• Organizational value</t>
  </si>
  <si>
    <r>
      <rPr>
        <sz val="11"/>
        <color theme="1"/>
        <rFont val="Aptos Narrow"/>
        <family val="2"/>
      </rPr>
      <t xml:space="preserve">• </t>
    </r>
    <r>
      <rPr>
        <sz val="11"/>
        <color theme="1"/>
        <rFont val="Aptos Narrow"/>
        <family val="2"/>
        <scheme val="minor"/>
      </rPr>
      <t>Economic value</t>
    </r>
  </si>
  <si>
    <t>• Sociocultural value</t>
  </si>
  <si>
    <r>
      <rPr>
        <sz val="11"/>
        <color theme="1"/>
        <rFont val="Aptos Narrow"/>
        <family val="2"/>
      </rPr>
      <t xml:space="preserve">• </t>
    </r>
    <r>
      <rPr>
        <sz val="11"/>
        <color theme="1"/>
        <rFont val="Aptos Narrow"/>
        <family val="2"/>
        <scheme val="minor"/>
      </rPr>
      <t>Ethical considerations</t>
    </r>
  </si>
  <si>
    <r>
      <rPr>
        <sz val="11"/>
        <color theme="1"/>
        <rFont val="Aptos Narrow"/>
        <family val="2"/>
      </rPr>
      <t xml:space="preserve">• </t>
    </r>
    <r>
      <rPr>
        <sz val="11"/>
        <color theme="1"/>
        <rFont val="Aptos Narrow"/>
        <family val="2"/>
        <scheme val="minor"/>
      </rPr>
      <t>Environmental considerations</t>
    </r>
  </si>
  <si>
    <t xml:space="preserve">Project's feasibility </t>
  </si>
  <si>
    <r>
      <rPr>
        <sz val="11"/>
        <color theme="1"/>
        <rFont val="Aptos Narrow"/>
        <family val="2"/>
      </rPr>
      <t xml:space="preserve">• </t>
    </r>
    <r>
      <rPr>
        <sz val="11"/>
        <color theme="1"/>
        <rFont val="Aptos Narrow"/>
        <family val="2"/>
        <scheme val="minor"/>
      </rPr>
      <t>Human resources</t>
    </r>
  </si>
  <si>
    <r>
      <rPr>
        <sz val="11"/>
        <color theme="1"/>
        <rFont val="Aptos Narrow"/>
        <family val="2"/>
      </rPr>
      <t xml:space="preserve">• </t>
    </r>
    <r>
      <rPr>
        <sz val="11"/>
        <color theme="1"/>
        <rFont val="Aptos Narrow"/>
        <family val="2"/>
        <scheme val="minor"/>
      </rPr>
      <t>Material resources</t>
    </r>
  </si>
  <si>
    <r>
      <rPr>
        <sz val="11"/>
        <color theme="1"/>
        <rFont val="Aptos Narrow"/>
        <family val="2"/>
      </rPr>
      <t xml:space="preserve">• </t>
    </r>
    <r>
      <rPr>
        <sz val="11"/>
        <color theme="1"/>
        <rFont val="Aptos Narrow"/>
        <family val="2"/>
        <scheme val="minor"/>
      </rPr>
      <t xml:space="preserve">Financial resources and contractual requirements </t>
    </r>
  </si>
  <si>
    <r>
      <rPr>
        <sz val="11"/>
        <color theme="1"/>
        <rFont val="Aptos Narrow"/>
        <family val="2"/>
      </rPr>
      <t xml:space="preserve">• </t>
    </r>
    <r>
      <rPr>
        <sz val="11"/>
        <color theme="1"/>
        <rFont val="Aptos Narrow"/>
        <family val="2"/>
        <scheme val="minor"/>
      </rPr>
      <t>Data collection</t>
    </r>
  </si>
  <si>
    <r>
      <rPr>
        <sz val="11"/>
        <color theme="1"/>
        <rFont val="Aptos Narrow"/>
        <family val="2"/>
      </rPr>
      <t xml:space="preserve">• </t>
    </r>
    <r>
      <rPr>
        <sz val="11"/>
        <color theme="1"/>
        <rFont val="Aptos Narrow"/>
        <family val="2"/>
        <scheme val="minor"/>
      </rPr>
      <t>Leadership and stakeholder engagement</t>
    </r>
  </si>
  <si>
    <r>
      <rPr>
        <sz val="11"/>
        <color theme="1"/>
        <rFont val="Aptos Narrow"/>
        <family val="2"/>
      </rPr>
      <t xml:space="preserve">• </t>
    </r>
    <r>
      <rPr>
        <sz val="11"/>
        <color theme="1"/>
        <rFont val="Aptos Narrow"/>
        <family val="2"/>
        <scheme val="minor"/>
      </rPr>
      <t>Adaptation and sustainability</t>
    </r>
  </si>
  <si>
    <t>STEP 4: Weigh up the arguments (deliberate)</t>
  </si>
  <si>
    <r>
      <t xml:space="preserve">It is important that these results be </t>
    </r>
    <r>
      <rPr>
        <b/>
        <sz val="11"/>
        <color theme="1"/>
        <rFont val="Aptos Narrow"/>
        <family val="2"/>
        <scheme val="minor"/>
      </rPr>
      <t>analyzed qualitatively and critically</t>
    </r>
    <r>
      <rPr>
        <sz val="11"/>
        <color theme="1"/>
        <rFont val="Aptos Narrow"/>
        <family val="2"/>
        <scheme val="minor"/>
      </rPr>
      <t xml:space="preserve"> by the members of the deliberative group. The score should not become a mechanical threshold that drives the decision.</t>
    </r>
  </si>
  <si>
    <t>Decision-making risks</t>
  </si>
  <si>
    <t>Consider the decision-making risks associated with prioritization</t>
  </si>
  <si>
    <t>The deliberative meeting is a space for reflection where risk analysis allows results to be contextualized and, potentially, decision outcomes to be modified.</t>
  </si>
  <si>
    <t>General risks are presented here, but other risks more specific to different contexts may also be relevant to consider.</t>
  </si>
  <si>
    <t>Main decision-making risks</t>
  </si>
  <si>
    <r>
      <rPr>
        <b/>
        <sz val="11"/>
        <color theme="1"/>
        <rFont val="Wingdings"/>
        <charset val="2"/>
      </rPr>
      <t>è</t>
    </r>
    <r>
      <rPr>
        <b/>
        <sz val="11"/>
        <color theme="1"/>
        <rFont val="Aptos Narrow"/>
        <family val="2"/>
        <scheme val="minor"/>
      </rPr>
      <t>Risks associated with opportunity costs</t>
    </r>
    <r>
      <rPr>
        <sz val="11"/>
        <color theme="1"/>
        <rFont val="Aptos Narrow"/>
        <family val="2"/>
        <scheme val="minor"/>
      </rPr>
      <t>: result from the possibility that the resources allocated to an innovation may lead to delaying or foregoing other projects or routine activities.</t>
    </r>
  </si>
  <si>
    <t>(List the risks that you have identified)</t>
  </si>
  <si>
    <r>
      <t xml:space="preserve">The </t>
    </r>
    <r>
      <rPr>
        <b/>
        <sz val="11"/>
        <color theme="1"/>
        <rFont val="Aptos Narrow"/>
        <family val="2"/>
        <scheme val="minor"/>
      </rPr>
      <t>rationale</t>
    </r>
    <r>
      <rPr>
        <sz val="11"/>
        <color theme="1"/>
        <rFont val="Aptos Narrow"/>
        <family val="2"/>
        <scheme val="minor"/>
      </rPr>
      <t xml:space="preserve"> is developed by the deliberative group by discussing the strength of the arguments and their relative importance, in order to reach a position for or against prioritizing an innovation. The rationale clearly and transparently presents the arguments underlying the directions for decision making.</t>
    </r>
  </si>
  <si>
    <r>
      <t xml:space="preserve">The </t>
    </r>
    <r>
      <rPr>
        <b/>
        <sz val="11"/>
        <color theme="1"/>
        <rFont val="Aptos Narrow"/>
        <family val="2"/>
        <scheme val="minor"/>
      </rPr>
      <t>directions</t>
    </r>
    <r>
      <rPr>
        <sz val="11"/>
        <color theme="1"/>
        <rFont val="Aptos Narrow"/>
        <family val="2"/>
        <scheme val="minor"/>
      </rPr>
      <t xml:space="preserve"> aim to inform decision makers of the key elements to consider and the actions to favor when making the prioritization decision. </t>
    </r>
  </si>
  <si>
    <t>Preliminary decision outcomes</t>
  </si>
  <si>
    <t>Average score - potential value</t>
  </si>
  <si>
    <t>Ethical considerations</t>
  </si>
  <si>
    <t>Environemental considerations</t>
  </si>
  <si>
    <t>Average score - feasibility</t>
  </si>
  <si>
    <r>
      <t xml:space="preserve">Depending on the context, it may be preferable to present the rationale and the orientations for prioritization </t>
    </r>
    <r>
      <rPr>
        <b/>
        <sz val="11"/>
        <color theme="1"/>
        <rFont val="Aptos Narrow"/>
        <family val="2"/>
        <scheme val="minor"/>
      </rPr>
      <t>in a format other than the table above</t>
    </r>
    <r>
      <rPr>
        <sz val="11"/>
        <color theme="1"/>
        <rFont val="Aptos Narrow"/>
        <family val="2"/>
        <scheme val="minor"/>
      </rPr>
      <t>. For example, a concise Word document summarizing the key messages could make it easier for decision-makers to read and understand quickly.</t>
    </r>
  </si>
  <si>
    <t>Rationale resulting from the deliberation (including consideration of the identified risks)</t>
  </si>
  <si>
    <t>Directions for the prioritization decision</t>
  </si>
  <si>
    <r>
      <t xml:space="preserve">Comments and other information provide details on </t>
    </r>
    <r>
      <rPr>
        <b/>
        <sz val="11"/>
        <color theme="1"/>
        <rFont val="Aptos Narrow"/>
        <family val="2"/>
        <scheme val="minor"/>
      </rPr>
      <t>prioritization decisions</t>
    </r>
    <r>
      <rPr>
        <sz val="11"/>
        <color theme="1"/>
        <rFont val="Aptos Narrow"/>
        <family val="2"/>
        <scheme val="minor"/>
      </rPr>
      <t>. It is particularly important to add comments when the “other” box has been selected (e.g., additional data must be collected before a decision can be made).</t>
    </r>
  </si>
  <si>
    <t>Prioritization decision</t>
  </si>
  <si>
    <t>Comments or other information</t>
  </si>
  <si>
    <t>Technology</t>
  </si>
  <si>
    <t>Mode of intervention in health</t>
  </si>
  <si>
    <t>Mode of intervention in social services</t>
  </si>
  <si>
    <t xml:space="preserve">Mode of organization of care ans services  </t>
  </si>
  <si>
    <t>Innovation types</t>
  </si>
  <si>
    <t>Binary choice</t>
  </si>
  <si>
    <t>Yes</t>
  </si>
  <si>
    <t>No</t>
  </si>
  <si>
    <t>Another projet</t>
  </si>
  <si>
    <t>Do not know</t>
  </si>
  <si>
    <t>Decision need</t>
  </si>
  <si>
    <t>Pre-deployment</t>
  </si>
  <si>
    <t>Deployment</t>
  </si>
  <si>
    <t>Optimization</t>
  </si>
  <si>
    <t>Experimentation with research protocol</t>
  </si>
  <si>
    <t>Experimentation without research protocol</t>
  </si>
  <si>
    <t>Other</t>
  </si>
  <si>
    <t>Operational aspects - pre-deployment</t>
  </si>
  <si>
    <t>Operational aspects - deployment</t>
  </si>
  <si>
    <t>Operational aspects - optimization</t>
  </si>
  <si>
    <t>Expansion of eligible population</t>
  </si>
  <si>
    <t>Expansion of eligible settings</t>
  </si>
  <si>
    <t>Consolidation through public coverage</t>
  </si>
  <si>
    <t>Monitoring indicators</t>
  </si>
  <si>
    <t>Utilization managementn</t>
  </si>
  <si>
    <t>Reassessment</t>
  </si>
  <si>
    <t xml:space="preserve">Is it plausible that the potential value materializes in a real-world context in the target settings? </t>
  </si>
  <si>
    <t>Is the potential value sufficiently documented to suggest that it could be achieved on a larger scale?</t>
  </si>
  <si>
    <t xml:space="preserve">Could optimization activities help achieve the innovation/intervention’s value creation? </t>
  </si>
  <si>
    <t>Data</t>
  </si>
  <si>
    <t>Generally preliminary or limited (e.g., small-group comparative studies, pilot studies, limited consultations).</t>
  </si>
  <si>
    <t>Generally available and of higher quality (e.g., randomized clinical trials, larger-group studies, real-world studies, program evaluations, broader consultations, PREMs and PROMs, usage data).</t>
  </si>
  <si>
    <t>Generally available and providing an overall picture of the populations and settings concerned.</t>
  </si>
  <si>
    <t>Scoring</t>
  </si>
  <si>
    <t>Higher when the statement is supported by data deemed relevant and of good quality</t>
  </si>
  <si>
    <t>Higher when the statement is supported by data deemed relevant, of good quality, and applicable to the settings targeted for deployment</t>
  </si>
  <si>
    <t>Higher when data are not available for all groups or contexts, or when discrepancies are observed between what was expected and what materializes, or with standards of care and services.</t>
  </si>
  <si>
    <t>Comparison</t>
  </si>
  <si>
    <t>The innovation is compared to current practice (comparator or no intervention)</t>
  </si>
  <si>
    <t>The innovation is compared to standards of care and services</t>
  </si>
  <si>
    <t>Ethical and environemental considerations</t>
  </si>
  <si>
    <t>Comfort zone</t>
  </si>
  <si>
    <t>Vigilance zone</t>
  </si>
  <si>
    <t>Critical zone</t>
  </si>
  <si>
    <t>Clinical</t>
  </si>
  <si>
    <t>Populational</t>
  </si>
  <si>
    <t>Optimization activities could contribute to better health and well-being for the entire population, with a focus on equity</t>
  </si>
  <si>
    <t>Organizational</t>
  </si>
  <si>
    <t xml:space="preserve">Optimization activities could contribute to improving user health and well-being </t>
  </si>
  <si>
    <t xml:space="preserve">Strengthening the health and social services system is plausible based on preliminary data </t>
  </si>
  <si>
    <t>Strengthening the health and social services system is documented by data deemed to be of quality and applicable to the settings targeted for deployment</t>
  </si>
  <si>
    <t>Optimization activities could contribute to strengthening the health and social services system</t>
  </si>
  <si>
    <t>Economic</t>
  </si>
  <si>
    <t>Optimization activities could contribute to the optimization of resource use and their responsible and sustainable management</t>
  </si>
  <si>
    <t>Sociocultural</t>
  </si>
  <si>
    <t>Optimization activities could contribute to promoting the common good within Quebec society</t>
  </si>
  <si>
    <t>No uncertainty</t>
  </si>
  <si>
    <t>Minor uncertainty</t>
  </si>
  <si>
    <t>Moderate uncertainty</t>
  </si>
  <si>
    <t>Major uncertainty</t>
  </si>
  <si>
    <t xml:space="preserve">Organisational </t>
  </si>
  <si>
    <t xml:space="preserve">Sociocultural </t>
  </si>
  <si>
    <t xml:space="preserve">Decision </t>
  </si>
  <si>
    <t>Innovation prioritized</t>
  </si>
  <si>
    <t>Innovation not prioritized</t>
  </si>
  <si>
    <t>Entity or individuals responsible for mobilizing and integrating data</t>
  </si>
  <si>
    <t>Entity or individuals responsible for weighing up arguments (deliberation)</t>
  </si>
  <si>
    <t>Entity or individuals responsible for making the prioritization decision</t>
  </si>
  <si>
    <r>
      <rPr>
        <sz val="11"/>
        <color theme="1"/>
        <rFont val="Wingdings"/>
        <charset val="2"/>
      </rPr>
      <t>è</t>
    </r>
    <r>
      <rPr>
        <sz val="11"/>
        <color theme="1"/>
        <rFont val="Aptos Narrow"/>
        <family val="2"/>
        <scheme val="minor"/>
      </rPr>
      <t>COI/RC are a source of ethical concern and organizational risk, as they can undermine the integrity of and trust in innovation activities and decision-making.</t>
    </r>
  </si>
  <si>
    <r>
      <rPr>
        <sz val="11"/>
        <color theme="1"/>
        <rFont val="Wingdings"/>
        <charset val="2"/>
      </rPr>
      <t>è</t>
    </r>
    <r>
      <rPr>
        <sz val="11"/>
        <color theme="1"/>
        <rFont val="Aptos Narrow"/>
        <family val="2"/>
        <scheme val="minor"/>
      </rPr>
      <t>Individuals involved in the development, implementation, or use of innovation, as well as those involved in decision-making, may find themselves in situations conducive to COI/RC, which can be a source of bias through mechanisms that are sometimes unconscious.</t>
    </r>
  </si>
  <si>
    <r>
      <rPr>
        <sz val="11"/>
        <color theme="1"/>
        <rFont val="Wingdings"/>
        <charset val="2"/>
      </rPr>
      <t>è</t>
    </r>
    <r>
      <rPr>
        <sz val="11"/>
        <color theme="1"/>
        <rFont val="Aptos Narrow"/>
        <family val="2"/>
        <scheme val="minor"/>
      </rPr>
      <t>The prevention, identification, assessment, and appropriate management of COI/RC aim to promote independence and impartiality in innovation and prioritization activities.</t>
    </r>
  </si>
  <si>
    <t>The COI/RC were properly reported and managed, where applicable. This process was carried out for:</t>
  </si>
  <si>
    <r>
      <t xml:space="preserve">Individuals involved in </t>
    </r>
    <r>
      <rPr>
        <u/>
        <sz val="11"/>
        <color theme="1"/>
        <rFont val="Aptos Narrow"/>
        <family val="2"/>
        <scheme val="minor"/>
      </rPr>
      <t>mobilizing and integrating data</t>
    </r>
    <r>
      <rPr>
        <sz val="11"/>
        <color theme="1"/>
        <rFont val="Aptos Narrow"/>
        <family val="2"/>
        <scheme val="minor"/>
      </rPr>
      <t xml:space="preserve"> prior to applying the Prioritization Support Tool.</t>
    </r>
  </si>
  <si>
    <r>
      <t xml:space="preserve">Individuals responsible for </t>
    </r>
    <r>
      <rPr>
        <u/>
        <sz val="11"/>
        <color theme="1"/>
        <rFont val="Aptos Narrow"/>
        <family val="2"/>
        <scheme val="minor"/>
      </rPr>
      <t>weighing arguments</t>
    </r>
    <r>
      <rPr>
        <sz val="11"/>
        <color theme="1"/>
        <rFont val="Aptos Narrow"/>
        <family val="2"/>
        <scheme val="minor"/>
      </rPr>
      <t xml:space="preserve"> and participating in </t>
    </r>
    <r>
      <rPr>
        <u/>
        <sz val="11"/>
        <color theme="1"/>
        <rFont val="Aptos Narrow"/>
        <family val="2"/>
        <scheme val="minor"/>
      </rPr>
      <t>decision-making.</t>
    </r>
  </si>
  <si>
    <t xml:space="preserve">Other context-specific risks </t>
  </si>
  <si>
    <r>
      <rPr>
        <b/>
        <sz val="11"/>
        <color theme="1"/>
        <rFont val="Wingdings"/>
        <charset val="2"/>
      </rPr>
      <t>è</t>
    </r>
    <r>
      <rPr>
        <b/>
        <sz val="11"/>
        <color theme="1"/>
        <rFont val="Aptos Narrow"/>
        <family val="2"/>
        <scheme val="minor"/>
      </rPr>
      <t>Risks related to data uncertainty</t>
    </r>
    <r>
      <rPr>
        <sz val="11"/>
        <color theme="1"/>
        <rFont val="Aptos Narrow"/>
        <family val="2"/>
        <scheme val="minor"/>
      </rPr>
      <t xml:space="preserve">: result from the possibility that the decision made may ultimately be deemed inappropriate, given that the available information is incomplete. </t>
    </r>
  </si>
  <si>
    <t>STEP 5: Decide and determine courses of action</t>
  </si>
  <si>
    <t>Decision-making need (target phase)</t>
  </si>
  <si>
    <t>Briefly state the main reasons why this innovation should or should not be prioritized for transitioning to the target phase.</t>
  </si>
  <si>
    <t>Improving user health and well-being is plausible based on preliminary data</t>
  </si>
  <si>
    <t>Improving user health and well-being is documented by data deemed to be of quality and applicable to the settings targeted for deployment</t>
  </si>
  <si>
    <t>Contribution to better health and well-being for the entire population, with a focus on equity, is plausible based on preliminary data</t>
  </si>
  <si>
    <t>Contribution to better health and well-being for the entire population, with a focus on equity, is documented by data deemed to be of quality and applicable to the settings targeted for deployment</t>
  </si>
  <si>
    <t xml:space="preserve">Optimal use of resources and their responsible and sustainable management are plausible based on preliminary data </t>
  </si>
  <si>
    <t>Optimal use of resources and their responsible and sustainable management are documented by data deemed to be of quality and applicable to the settings targeted for deployment</t>
  </si>
  <si>
    <t>Favorable impact on the common good within Quebec society is plausible given the preliminary data available</t>
  </si>
  <si>
    <t>Favorable impact on the common good within Quebec society is documented by data deemed to be of quality and applicable to the settings targeted for deployment</t>
  </si>
  <si>
    <t>B. Feasibility of transitioning to the next phase</t>
  </si>
  <si>
    <t>Deliberative worksheet</t>
  </si>
  <si>
    <r>
      <rPr>
        <sz val="11"/>
        <color theme="1"/>
        <rFont val="Calibri"/>
        <family val="2"/>
      </rPr>
      <t>→</t>
    </r>
    <r>
      <rPr>
        <sz val="11"/>
        <color theme="1"/>
        <rFont val="Aptos Narrow"/>
        <family val="2"/>
        <scheme val="minor"/>
      </rPr>
      <t>Moderate uncertainty: 1 point</t>
    </r>
  </si>
  <si>
    <r>
      <rPr>
        <sz val="11"/>
        <color theme="1"/>
        <rFont val="Calibri"/>
        <family val="2"/>
      </rPr>
      <t>→</t>
    </r>
    <r>
      <rPr>
        <sz val="11"/>
        <color theme="1"/>
        <rFont val="Aptos Narrow"/>
        <family val="2"/>
        <scheme val="minor"/>
      </rPr>
      <t>Major uncertainty: 0 point</t>
    </r>
  </si>
  <si>
    <r>
      <rPr>
        <sz val="11"/>
        <color theme="1"/>
        <rFont val="Wingdings"/>
        <charset val="2"/>
      </rPr>
      <t>è</t>
    </r>
    <r>
      <rPr>
        <sz val="11"/>
        <color theme="1"/>
        <rFont val="Aptos Narrow"/>
        <family val="2"/>
      </rPr>
      <t>Autonomy and consent of individuals (or their legal representatives). For example, users receive and understand the information needed to make an
informed choice, are free to participate or not, and may withdraw at any time without consequences.</t>
    </r>
  </si>
  <si>
    <t>Ethical aspects</t>
  </si>
  <si>
    <t>Environmental aspects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</si>
</sst>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font>
      <sz val="11"/>
      <color theme="1"/>
      <name val="Aptos Narrow"/>
      <family val="2"/>
      <scheme val="minor"/>
    </font>
    <font>
      <sz val="11"/>
      <color theme="1"/>
      <name val="Calibri"/>
      <family val="2"/>
    </font>
    <font>
      <b/>
      <sz val="11"/>
      <name val="Calibri"/>
      <family val="2"/>
    </font>
    <font>
      <sz val="11"/>
      <name val="Calibri"/>
      <family val="2"/>
    </font>
    <font>
      <b/>
      <sz val="18"/>
      <color theme="0"/>
      <name val="Calibri"/>
      <family val="2"/>
    </font>
    <font>
      <b/>
      <sz val="11"/>
      <color theme="1"/>
      <name val="Aptos Narrow"/>
      <family val="2"/>
      <scheme val="minor"/>
    </font>
    <font>
      <i/>
      <sz val="11"/>
      <color theme="1"/>
      <name val="Aptos Narrow"/>
      <family val="2"/>
      <scheme val="minor"/>
    </font>
    <font>
      <sz val="11"/>
      <color theme="1"/>
      <name val="Wingdings"/>
      <charset val="2"/>
    </font>
    <font>
      <sz val="11"/>
      <color theme="1"/>
      <name val="Calibri"/>
      <family val="2"/>
      <charset val="2"/>
    </font>
    <font>
      <b/>
      <sz val="11"/>
      <color rgb="FF00B050"/>
      <name val="Aptos Narrow"/>
      <family val="2"/>
      <scheme val="minor"/>
    </font>
    <font>
      <b/>
      <sz val="11"/>
      <color rgb="FFF6BB00"/>
      <name val="Aptos Narrow"/>
      <family val="2"/>
      <scheme val="minor"/>
    </font>
    <font>
      <b/>
      <sz val="11"/>
      <color rgb="FFC00000"/>
      <name val="Aptos Narrow"/>
      <family val="2"/>
      <scheme val="minor"/>
    </font>
    <font>
      <sz val="11"/>
      <color theme="1"/>
      <name val="Aptos Narrow"/>
      <family val="2"/>
      <charset val="2"/>
      <scheme val="minor"/>
    </font>
    <font>
      <b/>
      <sz val="11"/>
      <color rgb="FF0070C0"/>
      <name val="Aptos Narrow"/>
      <family val="2"/>
      <scheme val="minor"/>
    </font>
    <font>
      <b/>
      <sz val="11"/>
      <color theme="1"/>
      <name val="Wingdings"/>
      <charset val="2"/>
    </font>
    <font>
      <b/>
      <sz val="11"/>
      <color theme="1"/>
      <name val="Aptos Narrow"/>
      <family val="2"/>
    </font>
    <font>
      <b/>
      <sz val="11"/>
      <color theme="1"/>
      <name val="Aptos Narrow"/>
      <family val="2"/>
      <charset val="2"/>
      <scheme val="minor"/>
    </font>
    <font>
      <sz val="11"/>
      <color theme="0"/>
      <name val="Aptos Narrow"/>
      <family val="2"/>
      <scheme val="minor"/>
    </font>
    <font>
      <sz val="8"/>
      <name val="Aptos Narrow"/>
      <family val="2"/>
      <scheme val="minor"/>
    </font>
    <font>
      <b/>
      <sz val="14"/>
      <color theme="1"/>
      <name val="Calibri"/>
      <family val="2"/>
    </font>
    <font>
      <b/>
      <sz val="18"/>
      <color theme="1"/>
      <name val="Calibri"/>
      <family val="2"/>
    </font>
    <font>
      <u/>
      <sz val="11"/>
      <color theme="1"/>
      <name val="Aptos Narrow"/>
      <family val="2"/>
      <scheme val="minor"/>
    </font>
    <font>
      <sz val="11"/>
      <color theme="1"/>
      <name val="Aptos Narrow"/>
      <family val="2"/>
    </font>
    <font>
      <b/>
      <sz val="16"/>
      <name val="Aptos Narrow"/>
      <family val="2"/>
      <scheme val="minor"/>
    </font>
    <font>
      <sz val="11"/>
      <name val="Aptos Narrow"/>
      <family val="2"/>
      <scheme val="minor"/>
    </font>
    <font>
      <b/>
      <sz val="11"/>
      <color rgb="FFFF0000"/>
      <name val="Aptos Narrow"/>
      <family val="2"/>
      <scheme val="minor"/>
    </font>
    <font>
      <b/>
      <sz val="24"/>
      <color theme="1" tint="4.9989318521683403E-2"/>
      <name val="Aptos Narrow"/>
      <family val="2"/>
      <scheme val="minor"/>
    </font>
    <font>
      <sz val="11"/>
      <color theme="1"/>
      <name val="Aptos Narrow"/>
      <family val="2"/>
      <charset val="1"/>
    </font>
    <font>
      <sz val="11"/>
      <color rgb="FFFFC000"/>
      <name val="Aptos Narrow"/>
      <family val="2"/>
      <scheme val="minor"/>
    </font>
    <font>
      <sz val="10.55"/>
      <color theme="1"/>
      <name val="Calibri"/>
      <family val="2"/>
    </font>
    <font>
      <b/>
      <sz val="11"/>
      <color rgb="FF0070C0"/>
      <name val="Aptos Narrow"/>
      <family val="2"/>
    </font>
    <font>
      <sz val="11"/>
      <name val="Aptos Narrow"/>
      <family val="2"/>
    </font>
    <font>
      <b/>
      <sz val="11"/>
      <color rgb="FF00B050"/>
      <name val="Aptos Narrow"/>
      <family val="2"/>
    </font>
    <font>
      <sz val="11"/>
      <color rgb="FF00B050"/>
      <name val="Aptos Narrow"/>
      <family val="2"/>
    </font>
    <font>
      <b/>
      <sz val="11"/>
      <color rgb="FFF6BB00"/>
      <name val="Aptos Narrow"/>
      <family val="2"/>
    </font>
    <font>
      <b/>
      <sz val="11"/>
      <color theme="5" tint="0.39997558519241921"/>
      <name val="Aptos Narrow"/>
      <family val="2"/>
    </font>
    <font>
      <b/>
      <sz val="11"/>
      <color rgb="FFC00000"/>
      <name val="Aptos Narrow"/>
      <family val="2"/>
    </font>
    <font>
      <b/>
      <sz val="11"/>
      <color theme="1"/>
      <name val="Calibri"/>
      <family val="2"/>
    </font>
    <font>
      <u/>
      <sz val="11"/>
      <color theme="10"/>
      <name val="Aptos Narrow"/>
      <family val="2"/>
      <scheme val="minor"/>
    </font>
    <font>
      <b/>
      <u/>
      <sz val="14"/>
      <color theme="10"/>
      <name val="Calibri"/>
      <family val="2"/>
    </font>
  </fonts>
  <fills count="8">
    <fill>
      <patternFill patternType="none"/>
    </fill>
    <fill>
      <patternFill patternType="gray125"/>
    </fill>
    <fill>
      <patternFill patternType="solid">
        <fgColor theme="3" tint="9.9978637043366805E-2"/>
        <bgColor indexed="64"/>
      </patternFill>
    </fill>
    <fill>
      <patternFill patternType="solid">
        <fgColor theme="0" tint="-0.14999847407452621"/>
        <bgColor indexed="64"/>
      </patternFill>
    </fill>
    <fill>
      <patternFill patternType="solid">
        <fgColor rgb="FFEBF3FB"/>
        <bgColor indexed="64"/>
      </patternFill>
    </fill>
    <fill>
      <patternFill patternType="solid">
        <fgColor theme="3" tint="0.749992370372631"/>
        <bgColor indexed="64"/>
      </patternFill>
    </fill>
    <fill>
      <patternFill patternType="solid">
        <fgColor theme="2" tint="-9.9978637043366805E-2"/>
        <bgColor indexed="64"/>
      </patternFill>
    </fill>
    <fill>
      <patternFill patternType="solid">
        <fgColor rgb="FFDFF4FD"/>
        <bgColor indexed="64"/>
      </patternFill>
    </fill>
  </fills>
  <borders count="27">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style="medium">
        <color theme="5"/>
      </right>
      <top/>
      <bottom style="medium">
        <color theme="5"/>
      </bottom>
      <diagonal/>
    </border>
    <border>
      <left/>
      <right/>
      <top style="medium">
        <color theme="5"/>
      </top>
      <bottom/>
      <diagonal/>
    </border>
    <border>
      <left/>
      <right/>
      <top/>
      <bottom style="medium">
        <color theme="5"/>
      </bottom>
      <diagonal/>
    </border>
    <border>
      <left style="thin">
        <color indexed="64"/>
      </left>
      <right/>
      <top style="thin">
        <color indexed="64"/>
      </top>
      <bottom style="thin">
        <color indexed="64"/>
      </bottom>
      <diagonal/>
    </border>
  </borders>
  <cellStyleXfs count="2">
    <xf numFmtId="0" fontId="0" fillId="0" borderId="0"/>
    <xf numFmtId="0" fontId="38" fillId="0" borderId="0" applyNumberFormat="0" applyFill="0" applyBorder="0" applyAlignment="0" applyProtection="0"/>
  </cellStyleXfs>
  <cellXfs count="290">
    <xf numFmtId="0" fontId="0" fillId="0" borderId="0" xfId="0"/>
    <xf numFmtId="0" fontId="0" fillId="0" borderId="0" xfId="0" applyAlignment="1">
      <alignment horizontal="left" vertical="top"/>
    </xf>
    <xf numFmtId="0" fontId="0" fillId="0" borderId="0" xfId="0" applyAlignment="1">
      <alignment vertical="top" wrapText="1"/>
    </xf>
    <xf numFmtId="0" fontId="0" fillId="4" borderId="0" xfId="0" applyFill="1" applyAlignment="1" applyProtection="1">
      <alignment horizontal="left" vertical="top" wrapText="1"/>
      <protection locked="0"/>
    </xf>
    <xf numFmtId="0" fontId="0" fillId="4" borderId="0" xfId="0" applyFill="1" applyAlignment="1" applyProtection="1">
      <alignment horizontal="left" vertical="top"/>
      <protection locked="0"/>
    </xf>
    <xf numFmtId="0" fontId="0" fillId="4" borderId="0" xfId="0" applyFill="1" applyAlignment="1" applyProtection="1">
      <alignment vertical="top"/>
      <protection locked="0"/>
    </xf>
    <xf numFmtId="0" fontId="0" fillId="4" borderId="0" xfId="0" applyFill="1" applyAlignment="1" applyProtection="1">
      <alignment horizontal="center" vertical="top"/>
      <protection locked="0"/>
    </xf>
    <xf numFmtId="0" fontId="0" fillId="4" borderId="0" xfId="0" applyFill="1" applyAlignment="1" applyProtection="1">
      <alignment horizontal="center" vertical="center"/>
      <protection locked="0"/>
    </xf>
    <xf numFmtId="0" fontId="5" fillId="4" borderId="0" xfId="0" applyFont="1" applyFill="1" applyAlignment="1" applyProtection="1">
      <alignment vertical="top" wrapText="1"/>
      <protection locked="0"/>
    </xf>
    <xf numFmtId="0" fontId="0" fillId="0" borderId="26" xfId="0" applyBorder="1" applyAlignment="1" applyProtection="1">
      <alignment horizontal="left" vertical="top" wrapText="1"/>
      <protection locked="0"/>
    </xf>
    <xf numFmtId="0" fontId="0" fillId="0" borderId="9" xfId="0" applyBorder="1" applyProtection="1">
      <protection locked="0"/>
    </xf>
    <xf numFmtId="0" fontId="28" fillId="0" borderId="26" xfId="0" applyFont="1" applyBorder="1" applyAlignment="1" applyProtection="1">
      <alignment horizontal="left" vertical="top" wrapText="1"/>
      <protection locked="0"/>
    </xf>
    <xf numFmtId="0" fontId="0" fillId="0" borderId="11" xfId="0" applyBorder="1" applyProtection="1">
      <protection locked="0"/>
    </xf>
    <xf numFmtId="0" fontId="0" fillId="0" borderId="10" xfId="0" applyBorder="1" applyProtection="1">
      <protection locked="0"/>
    </xf>
    <xf numFmtId="164" fontId="0" fillId="7" borderId="10" xfId="0" applyNumberFormat="1" applyFill="1" applyBorder="1" applyAlignment="1" applyProtection="1">
      <alignment horizontal="center" vertical="top" wrapText="1"/>
      <protection locked="0"/>
    </xf>
    <xf numFmtId="164" fontId="0" fillId="7" borderId="9" xfId="0" applyNumberFormat="1" applyFill="1" applyBorder="1" applyAlignment="1" applyProtection="1">
      <alignment horizontal="center" vertical="top" wrapText="1"/>
      <protection locked="0"/>
    </xf>
    <xf numFmtId="164" fontId="0" fillId="7" borderId="11" xfId="0" applyNumberFormat="1" applyFill="1" applyBorder="1" applyAlignment="1" applyProtection="1">
      <alignment horizontal="center" vertical="top" wrapText="1"/>
      <protection locked="0"/>
    </xf>
    <xf numFmtId="0" fontId="0" fillId="0" borderId="0" xfId="0" applyAlignment="1">
      <alignment horizontal="left" vertical="top" wrapText="1"/>
    </xf>
    <xf numFmtId="0" fontId="4" fillId="2" borderId="0" xfId="0" applyFont="1" applyFill="1" applyAlignment="1">
      <alignment horizontal="left" vertical="top"/>
    </xf>
    <xf numFmtId="0" fontId="1" fillId="0" borderId="0" xfId="0" applyFont="1"/>
    <xf numFmtId="0" fontId="5" fillId="3" borderId="4" xfId="0" applyFont="1" applyFill="1" applyBorder="1" applyAlignment="1">
      <alignment horizontal="left" vertical="top"/>
    </xf>
    <xf numFmtId="0" fontId="0" fillId="0" borderId="6" xfId="0" applyBorder="1" applyAlignment="1">
      <alignment horizontal="left" vertical="top"/>
    </xf>
    <xf numFmtId="0" fontId="5" fillId="0" borderId="0" xfId="0" applyFont="1" applyAlignment="1">
      <alignment horizontal="left" vertical="top"/>
    </xf>
    <xf numFmtId="0" fontId="0" fillId="0" borderId="2" xfId="0" applyBorder="1"/>
    <xf numFmtId="0" fontId="0" fillId="0" borderId="2" xfId="0" applyBorder="1" applyAlignment="1">
      <alignment horizontal="left" vertical="top"/>
    </xf>
    <xf numFmtId="0" fontId="0" fillId="0" borderId="1" xfId="0" applyBorder="1"/>
    <xf numFmtId="0" fontId="0" fillId="3" borderId="4" xfId="0" applyFill="1" applyBorder="1"/>
    <xf numFmtId="0" fontId="0" fillId="3" borderId="5" xfId="0" applyFill="1" applyBorder="1"/>
    <xf numFmtId="0" fontId="5" fillId="0" borderId="0" xfId="0" applyFont="1" applyAlignment="1">
      <alignment horizontal="left" vertical="top" wrapText="1"/>
    </xf>
    <xf numFmtId="0" fontId="5" fillId="0" borderId="0" xfId="0" applyFont="1"/>
    <xf numFmtId="0" fontId="0" fillId="0" borderId="7" xfId="0" applyBorder="1" applyAlignment="1">
      <alignment horizontal="left" vertical="top"/>
    </xf>
    <xf numFmtId="0" fontId="0" fillId="0" borderId="1" xfId="0" applyBorder="1" applyAlignment="1">
      <alignment horizontal="left" vertical="top"/>
    </xf>
    <xf numFmtId="0" fontId="0" fillId="0" borderId="8" xfId="0" applyBorder="1" applyAlignment="1">
      <alignment horizontal="left" vertical="top"/>
    </xf>
    <xf numFmtId="0" fontId="0" fillId="3" borderId="4" xfId="0" applyFill="1" applyBorder="1" applyAlignment="1">
      <alignment horizontal="left" vertical="top"/>
    </xf>
    <xf numFmtId="0" fontId="0" fillId="3" borderId="5" xfId="0" applyFill="1" applyBorder="1" applyAlignment="1">
      <alignment horizontal="left" vertical="top"/>
    </xf>
    <xf numFmtId="0" fontId="0" fillId="0" borderId="0" xfId="0" applyAlignment="1">
      <alignment vertical="top"/>
    </xf>
    <xf numFmtId="0" fontId="17" fillId="2" borderId="0" xfId="0" applyFont="1" applyFill="1" applyAlignment="1">
      <alignment horizontal="left" vertical="top"/>
    </xf>
    <xf numFmtId="0" fontId="1" fillId="0" borderId="0" xfId="0" applyFont="1" applyAlignment="1">
      <alignment horizontal="left" vertical="top"/>
    </xf>
    <xf numFmtId="0" fontId="0" fillId="5" borderId="0" xfId="0" applyFill="1" applyAlignment="1">
      <alignment horizontal="left" vertical="top"/>
    </xf>
    <xf numFmtId="0" fontId="20" fillId="5" borderId="0" xfId="0" applyFont="1" applyFill="1" applyAlignment="1">
      <alignment vertical="top"/>
    </xf>
    <xf numFmtId="0" fontId="0" fillId="0" borderId="21" xfId="0" applyBorder="1" applyAlignment="1">
      <alignment vertical="top" wrapText="1"/>
    </xf>
    <xf numFmtId="0" fontId="9" fillId="0" borderId="0" xfId="0" applyFont="1"/>
    <xf numFmtId="0" fontId="10" fillId="0" borderId="0" xfId="0" applyFont="1"/>
    <xf numFmtId="0" fontId="11" fillId="0" borderId="0" xfId="0" applyFont="1"/>
    <xf numFmtId="0" fontId="0" fillId="0" borderId="0" xfId="0" applyAlignment="1">
      <alignment wrapText="1"/>
    </xf>
    <xf numFmtId="0" fontId="0" fillId="0" borderId="0" xfId="0" applyProtection="1">
      <protection locked="0"/>
    </xf>
    <xf numFmtId="0" fontId="26" fillId="0" borderId="0" xfId="0" applyFont="1" applyAlignment="1">
      <alignment horizontal="left" vertical="top" wrapText="1"/>
    </xf>
    <xf numFmtId="0" fontId="1" fillId="0" borderId="0" xfId="0" applyFont="1" applyAlignment="1">
      <alignment horizontal="left" vertical="center"/>
    </xf>
    <xf numFmtId="0" fontId="12" fillId="0" borderId="0" xfId="0" applyFont="1" applyAlignment="1">
      <alignment horizontal="left" vertical="top" wrapText="1"/>
    </xf>
    <xf numFmtId="0" fontId="0" fillId="0" borderId="24" xfId="0" applyBorder="1" applyAlignment="1">
      <alignment horizontal="left" vertical="top" wrapText="1" indent="1"/>
    </xf>
    <xf numFmtId="0" fontId="0" fillId="0" borderId="19" xfId="0" applyBorder="1" applyAlignment="1">
      <alignment horizontal="left" vertical="top" wrapText="1" indent="1"/>
    </xf>
    <xf numFmtId="0" fontId="0" fillId="0" borderId="21" xfId="0" applyBorder="1" applyAlignment="1">
      <alignment horizontal="left" vertical="top" wrapText="1" indent="1"/>
    </xf>
    <xf numFmtId="0" fontId="0" fillId="0" borderId="0" xfId="0" applyAlignment="1">
      <alignment horizontal="left" vertical="top" wrapText="1" indent="1"/>
    </xf>
    <xf numFmtId="0" fontId="0" fillId="0" borderId="8" xfId="0" applyBorder="1" applyAlignment="1" applyProtection="1">
      <alignment horizontal="left" vertical="top" wrapText="1"/>
      <protection locked="0"/>
    </xf>
    <xf numFmtId="0" fontId="0" fillId="0" borderId="2" xfId="0" applyBorder="1" applyAlignment="1">
      <alignment horizontal="left" vertical="top" wrapText="1"/>
    </xf>
    <xf numFmtId="0" fontId="12" fillId="0" borderId="6" xfId="0" applyFont="1" applyBorder="1" applyAlignment="1">
      <alignment horizontal="left" vertical="top" wrapText="1"/>
    </xf>
    <xf numFmtId="0" fontId="5" fillId="3" borderId="4" xfId="0" applyFont="1" applyFill="1" applyBorder="1" applyAlignment="1">
      <alignment horizontal="left" vertical="top" wrapText="1"/>
    </xf>
    <xf numFmtId="0" fontId="19" fillId="0" borderId="0" xfId="0" applyFont="1"/>
    <xf numFmtId="0" fontId="0" fillId="0" borderId="25" xfId="0" applyBorder="1"/>
    <xf numFmtId="0" fontId="1" fillId="2" borderId="0" xfId="0" applyFont="1" applyFill="1"/>
    <xf numFmtId="0" fontId="1" fillId="2" borderId="0" xfId="0" applyFont="1" applyFill="1" applyAlignment="1">
      <alignment vertical="top"/>
    </xf>
    <xf numFmtId="0" fontId="1" fillId="0" borderId="0" xfId="0" applyFont="1" applyAlignment="1">
      <alignment vertical="top"/>
    </xf>
    <xf numFmtId="0" fontId="4" fillId="0" borderId="0" xfId="0" applyFont="1" applyAlignment="1">
      <alignment horizontal="left" vertical="top"/>
    </xf>
    <xf numFmtId="0" fontId="1" fillId="3" borderId="3" xfId="0" applyFont="1" applyFill="1" applyBorder="1"/>
    <xf numFmtId="0" fontId="4" fillId="3" borderId="4" xfId="0" applyFont="1" applyFill="1" applyBorder="1" applyAlignment="1">
      <alignment horizontal="left" vertical="top"/>
    </xf>
    <xf numFmtId="0" fontId="1" fillId="3" borderId="4" xfId="0" applyFont="1" applyFill="1" applyBorder="1" applyAlignment="1">
      <alignment vertical="top"/>
    </xf>
    <xf numFmtId="0" fontId="1" fillId="3" borderId="5" xfId="0" applyFont="1" applyFill="1" applyBorder="1" applyAlignment="1">
      <alignment vertical="top"/>
    </xf>
    <xf numFmtId="0" fontId="0" fillId="0" borderId="6" xfId="0" applyBorder="1"/>
    <xf numFmtId="0" fontId="5" fillId="0" borderId="0" xfId="0" applyFont="1" applyAlignment="1">
      <alignment vertical="top"/>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Alignment="1">
      <alignment vertical="top"/>
    </xf>
    <xf numFmtId="0" fontId="0" fillId="4" borderId="0" xfId="0" applyFill="1" applyAlignment="1">
      <alignment horizontal="left" vertical="top" wrapText="1"/>
    </xf>
    <xf numFmtId="0" fontId="0" fillId="0" borderId="24" xfId="0" applyBorder="1" applyAlignment="1">
      <alignment vertical="top" wrapText="1"/>
    </xf>
    <xf numFmtId="0" fontId="5" fillId="0" borderId="0" xfId="0" applyFont="1" applyAlignment="1">
      <alignment vertical="top" wrapText="1"/>
    </xf>
    <xf numFmtId="0" fontId="6" fillId="0" borderId="2" xfId="0" applyFont="1" applyBorder="1" applyAlignment="1">
      <alignment horizontal="left" vertical="top"/>
    </xf>
    <xf numFmtId="0" fontId="0" fillId="0" borderId="7" xfId="0" applyBorder="1"/>
    <xf numFmtId="0" fontId="0" fillId="0" borderId="8" xfId="0" applyBorder="1"/>
    <xf numFmtId="0" fontId="0" fillId="3" borderId="3" xfId="0" applyFill="1" applyBorder="1"/>
    <xf numFmtId="0" fontId="6" fillId="0" borderId="0" xfId="0" applyFont="1" applyAlignment="1">
      <alignment vertical="top" wrapText="1"/>
    </xf>
    <xf numFmtId="0" fontId="6" fillId="0" borderId="2" xfId="0" applyFont="1" applyBorder="1" applyAlignment="1">
      <alignment vertical="top" wrapText="1"/>
    </xf>
    <xf numFmtId="0" fontId="0" fillId="4" borderId="0" xfId="0" applyFill="1" applyAlignment="1">
      <alignment vertical="top"/>
    </xf>
    <xf numFmtId="0" fontId="6" fillId="0" borderId="2" xfId="0" applyFont="1" applyBorder="1" applyAlignment="1">
      <alignment vertical="top"/>
    </xf>
    <xf numFmtId="0" fontId="6" fillId="0" borderId="1" xfId="0"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horizontal="left" vertical="top" wrapText="1"/>
    </xf>
    <xf numFmtId="0" fontId="0" fillId="3" borderId="3" xfId="0" applyFill="1" applyBorder="1" applyAlignment="1">
      <alignment horizontal="left" vertical="top"/>
    </xf>
    <xf numFmtId="0" fontId="5" fillId="0" borderId="2" xfId="0" applyFont="1" applyBorder="1" applyAlignment="1">
      <alignment vertical="top" wrapText="1"/>
    </xf>
    <xf numFmtId="0" fontId="0" fillId="0" borderId="6" xfId="0" applyBorder="1" applyAlignment="1">
      <alignment vertical="top"/>
    </xf>
    <xf numFmtId="0" fontId="5" fillId="0" borderId="0" xfId="0" applyFont="1" applyAlignment="1">
      <alignment horizontal="center" vertical="center"/>
    </xf>
    <xf numFmtId="0" fontId="0" fillId="4" borderId="0" xfId="0" applyFill="1" applyAlignment="1">
      <alignment horizontal="center" vertical="top"/>
    </xf>
    <xf numFmtId="0" fontId="0" fillId="0" borderId="0" xfId="0" applyAlignment="1">
      <alignment horizontal="center" vertical="top"/>
    </xf>
    <xf numFmtId="0" fontId="22" fillId="0" borderId="0" xfId="0" applyFont="1" applyAlignment="1">
      <alignment horizontal="left" vertical="top"/>
    </xf>
    <xf numFmtId="0" fontId="4" fillId="2" borderId="0" xfId="0" applyFont="1" applyFill="1" applyAlignment="1">
      <alignment vertical="top"/>
    </xf>
    <xf numFmtId="0" fontId="13" fillId="0" borderId="0" xfId="0" applyFont="1" applyAlignment="1">
      <alignment horizontal="left" vertical="top"/>
    </xf>
    <xf numFmtId="0" fontId="5" fillId="0" borderId="0" xfId="0" applyFont="1" applyAlignment="1">
      <alignment horizontal="center" vertical="top" wrapText="1"/>
    </xf>
    <xf numFmtId="0" fontId="0" fillId="0" borderId="0" xfId="0" applyAlignment="1">
      <alignment horizontal="right" vertical="top"/>
    </xf>
    <xf numFmtId="0" fontId="5" fillId="0" borderId="0" xfId="0" applyFont="1" applyAlignment="1">
      <alignment horizontal="center" vertical="top"/>
    </xf>
    <xf numFmtId="0" fontId="13" fillId="0" borderId="0" xfId="0" applyFont="1" applyAlignment="1">
      <alignment horizontal="left" vertical="top" wrapText="1"/>
    </xf>
    <xf numFmtId="0" fontId="24" fillId="0" borderId="0" xfId="0" applyFont="1" applyAlignment="1">
      <alignment horizontal="left" vertical="top"/>
    </xf>
    <xf numFmtId="0" fontId="12" fillId="0" borderId="0" xfId="0" applyFont="1" applyAlignment="1">
      <alignment horizontal="left" vertical="top"/>
    </xf>
    <xf numFmtId="0" fontId="12" fillId="0" borderId="1" xfId="0" applyFont="1" applyBorder="1" applyAlignment="1">
      <alignment horizontal="left" vertical="top" wrapText="1"/>
    </xf>
    <xf numFmtId="0" fontId="13" fillId="0" borderId="0" xfId="0" applyFont="1" applyAlignment="1">
      <alignment vertical="top" wrapText="1"/>
    </xf>
    <xf numFmtId="0" fontId="1" fillId="0" borderId="0" xfId="0" applyFont="1" applyAlignment="1">
      <alignment horizontal="left" vertical="top" wrapText="1"/>
    </xf>
    <xf numFmtId="0" fontId="0" fillId="0" borderId="1" xfId="0" applyBorder="1" applyAlignment="1">
      <alignment horizontal="left" vertical="top" wrapText="1"/>
    </xf>
    <xf numFmtId="0" fontId="0" fillId="0" borderId="12" xfId="0" applyBorder="1" applyAlignment="1">
      <alignment horizontal="left" vertical="top"/>
    </xf>
    <xf numFmtId="0" fontId="5" fillId="3" borderId="4" xfId="0" applyFont="1" applyFill="1" applyBorder="1" applyAlignment="1">
      <alignment vertical="top"/>
    </xf>
    <xf numFmtId="0" fontId="24" fillId="0" borderId="6" xfId="0" applyFont="1" applyBorder="1" applyAlignment="1">
      <alignment horizontal="left" vertical="top"/>
    </xf>
    <xf numFmtId="0" fontId="3" fillId="0" borderId="0" xfId="0" applyFont="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horizontal="left" vertical="top" wrapText="1"/>
    </xf>
    <xf numFmtId="0" fontId="1" fillId="0" borderId="1" xfId="0" applyFont="1" applyBorder="1" applyAlignment="1">
      <alignment horizontal="left" vertical="top" wrapText="1"/>
    </xf>
    <xf numFmtId="0" fontId="8" fillId="0" borderId="0" xfId="0" applyFont="1" applyAlignment="1">
      <alignment horizontal="left" vertical="top"/>
    </xf>
    <xf numFmtId="0" fontId="0" fillId="0" borderId="9" xfId="0" applyBorder="1" applyAlignment="1">
      <alignment horizontal="left" vertical="top"/>
    </xf>
    <xf numFmtId="0" fontId="22" fillId="0" borderId="0" xfId="0" applyFont="1" applyAlignment="1">
      <alignment horizontal="left" vertical="top" wrapText="1"/>
    </xf>
    <xf numFmtId="0" fontId="0" fillId="4" borderId="0" xfId="0" applyFill="1" applyAlignment="1">
      <alignment horizontal="center" vertical="center"/>
    </xf>
    <xf numFmtId="0" fontId="0" fillId="0" borderId="0" xfId="0" applyAlignment="1">
      <alignment horizontal="center" vertical="center"/>
    </xf>
    <xf numFmtId="0" fontId="5" fillId="0" borderId="1" xfId="0" applyFont="1" applyBorder="1" applyAlignment="1">
      <alignment horizontal="left" vertical="top" wrapText="1"/>
    </xf>
    <xf numFmtId="0" fontId="0" fillId="3" borderId="0" xfId="0" applyFill="1" applyAlignment="1">
      <alignment horizontal="left" vertical="top"/>
    </xf>
    <xf numFmtId="0" fontId="0" fillId="3" borderId="2" xfId="0" applyFill="1" applyBorder="1" applyAlignment="1">
      <alignment horizontal="left" vertical="top"/>
    </xf>
    <xf numFmtId="0" fontId="5" fillId="0" borderId="1" xfId="0" applyFont="1" applyBorder="1" applyAlignment="1">
      <alignment horizontal="left" vertical="top"/>
    </xf>
    <xf numFmtId="0" fontId="1" fillId="5" borderId="0" xfId="0" applyFont="1" applyFill="1"/>
    <xf numFmtId="0" fontId="20" fillId="5" borderId="0" xfId="0" applyFont="1" applyFill="1" applyAlignment="1">
      <alignment horizontal="left" vertical="top"/>
    </xf>
    <xf numFmtId="0" fontId="1" fillId="5" borderId="0" xfId="0" applyFont="1" applyFill="1" applyAlignment="1">
      <alignment vertical="top"/>
    </xf>
    <xf numFmtId="0" fontId="0" fillId="0" borderId="4" xfId="0" applyBorder="1" applyAlignment="1">
      <alignment horizontal="left" vertical="top"/>
    </xf>
    <xf numFmtId="0" fontId="0" fillId="0" borderId="12" xfId="0" applyBorder="1" applyAlignment="1">
      <alignment vertical="top" wrapText="1"/>
    </xf>
    <xf numFmtId="0" fontId="0" fillId="0" borderId="12" xfId="0" applyBorder="1" applyAlignment="1">
      <alignment horizontal="left" vertical="top" wrapText="1"/>
    </xf>
    <xf numFmtId="0" fontId="5" fillId="0" borderId="12" xfId="0" applyFont="1" applyBorder="1" applyAlignment="1">
      <alignment horizontal="left" vertical="top"/>
    </xf>
    <xf numFmtId="0" fontId="0" fillId="6" borderId="6" xfId="0" applyFill="1" applyBorder="1" applyAlignment="1">
      <alignment horizontal="left" vertical="top"/>
    </xf>
    <xf numFmtId="0" fontId="5" fillId="6" borderId="0" xfId="0" applyFont="1" applyFill="1" applyAlignment="1">
      <alignment horizontal="left" vertical="top"/>
    </xf>
    <xf numFmtId="0" fontId="0" fillId="6" borderId="0" xfId="0" applyFill="1" applyAlignment="1">
      <alignment horizontal="left" vertical="top" wrapText="1"/>
    </xf>
    <xf numFmtId="0" fontId="0" fillId="6" borderId="0" xfId="0" applyFill="1" applyAlignment="1">
      <alignment horizontal="left" vertical="top"/>
    </xf>
    <xf numFmtId="0" fontId="0" fillId="6" borderId="2" xfId="0" applyFill="1" applyBorder="1" applyAlignment="1">
      <alignment horizontal="left" vertical="top" wrapText="1"/>
    </xf>
    <xf numFmtId="0" fontId="0" fillId="0" borderId="1" xfId="0" applyBorder="1" applyAlignment="1">
      <alignment vertical="top" wrapText="1"/>
    </xf>
    <xf numFmtId="0" fontId="2" fillId="0" borderId="0" xfId="0" applyFont="1" applyAlignment="1">
      <alignment horizontal="left" vertical="top"/>
    </xf>
    <xf numFmtId="0" fontId="23" fillId="5" borderId="0" xfId="0" applyFont="1" applyFill="1" applyAlignment="1">
      <alignment horizontal="left" vertical="top"/>
    </xf>
    <xf numFmtId="0" fontId="2" fillId="5" borderId="0" xfId="0" applyFont="1" applyFill="1" applyAlignment="1">
      <alignment horizontal="left" vertical="top" wrapText="1"/>
    </xf>
    <xf numFmtId="164" fontId="0" fillId="5" borderId="0" xfId="0" applyNumberFormat="1" applyFill="1" applyAlignment="1">
      <alignment horizontal="right" vertical="top"/>
    </xf>
    <xf numFmtId="164" fontId="0" fillId="0" borderId="0" xfId="0" applyNumberFormat="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0" fillId="0" borderId="18" xfId="0" applyBorder="1" applyAlignment="1">
      <alignment horizontal="left" vertical="top" indent="1"/>
    </xf>
    <xf numFmtId="0" fontId="0" fillId="0" borderId="20" xfId="0" applyBorder="1" applyAlignment="1">
      <alignment horizontal="left" vertical="top" indent="1"/>
    </xf>
    <xf numFmtId="0" fontId="0" fillId="5" borderId="6" xfId="0" applyFill="1" applyBorder="1" applyAlignment="1">
      <alignment horizontal="left" vertical="top"/>
    </xf>
    <xf numFmtId="0" fontId="5" fillId="5" borderId="0" xfId="0" applyFont="1" applyFill="1" applyAlignment="1">
      <alignment horizontal="left" vertical="top"/>
    </xf>
    <xf numFmtId="0" fontId="5" fillId="5" borderId="0" xfId="0" applyFont="1" applyFill="1" applyAlignment="1">
      <alignment horizontal="center" vertical="top"/>
    </xf>
    <xf numFmtId="0" fontId="0" fillId="5" borderId="2" xfId="0" applyFill="1" applyBorder="1" applyAlignment="1">
      <alignment horizontal="left" vertical="top"/>
    </xf>
    <xf numFmtId="0" fontId="5" fillId="0" borderId="2" xfId="0" applyFont="1" applyBorder="1" applyAlignment="1">
      <alignment horizontal="left" vertical="top"/>
    </xf>
    <xf numFmtId="0" fontId="1" fillId="0" borderId="2" xfId="0" applyFont="1" applyBorder="1" applyAlignment="1">
      <alignment horizontal="left" vertical="top"/>
    </xf>
    <xf numFmtId="0" fontId="0" fillId="0" borderId="21" xfId="0" applyBorder="1" applyAlignment="1">
      <alignment horizontal="left" vertical="top"/>
    </xf>
    <xf numFmtId="164" fontId="5" fillId="0" borderId="2" xfId="0" applyNumberFormat="1" applyFont="1" applyBorder="1" applyAlignment="1">
      <alignment horizontal="left" vertical="top"/>
    </xf>
    <xf numFmtId="0" fontId="0" fillId="0" borderId="24" xfId="0" applyBorder="1" applyAlignment="1">
      <alignment horizontal="left" vertical="top"/>
    </xf>
    <xf numFmtId="0" fontId="26" fillId="0" borderId="0" xfId="0"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8" xfId="0" applyBorder="1" applyAlignment="1">
      <alignment horizontal="left" vertical="top" wrapText="1"/>
    </xf>
    <xf numFmtId="0" fontId="0" fillId="0" borderId="15" xfId="0" applyBorder="1" applyAlignment="1">
      <alignment horizontal="left" vertical="top" wrapText="1" indent="1"/>
    </xf>
    <xf numFmtId="0" fontId="0" fillId="0" borderId="16" xfId="0" applyBorder="1" applyAlignment="1">
      <alignment horizontal="left" vertical="top" wrapText="1" indent="1"/>
    </xf>
    <xf numFmtId="0" fontId="0" fillId="0" borderId="17" xfId="0" applyBorder="1" applyAlignment="1">
      <alignment horizontal="left" vertical="top" wrapText="1" indent="1"/>
    </xf>
    <xf numFmtId="0" fontId="0" fillId="0" borderId="18" xfId="0" applyBorder="1" applyAlignment="1">
      <alignment horizontal="left" vertical="top" wrapText="1" indent="1"/>
    </xf>
    <xf numFmtId="0" fontId="0" fillId="0" borderId="24" xfId="0" applyBorder="1" applyAlignment="1">
      <alignment horizontal="left" vertical="top" wrapText="1" indent="1"/>
    </xf>
    <xf numFmtId="0" fontId="0" fillId="0" borderId="19" xfId="0" applyBorder="1" applyAlignment="1">
      <alignment horizontal="left" vertical="top" wrapText="1" indent="1"/>
    </xf>
    <xf numFmtId="0" fontId="0" fillId="0" borderId="22" xfId="0" applyBorder="1" applyAlignment="1">
      <alignment horizontal="left" vertical="top" wrapText="1" indent="1"/>
    </xf>
    <xf numFmtId="0" fontId="0" fillId="0" borderId="25" xfId="0" applyBorder="1" applyAlignment="1">
      <alignment horizontal="left" vertical="top" wrapText="1" indent="1"/>
    </xf>
    <xf numFmtId="0" fontId="0" fillId="0" borderId="23" xfId="0" applyBorder="1" applyAlignment="1">
      <alignment horizontal="left" vertical="top" wrapText="1" indent="1"/>
    </xf>
    <xf numFmtId="0" fontId="5" fillId="0" borderId="0" xfId="0" applyFont="1" applyAlignment="1">
      <alignment horizontal="left" vertical="top" wrapText="1"/>
    </xf>
    <xf numFmtId="0" fontId="5" fillId="0" borderId="2" xfId="0" applyFont="1" applyBorder="1" applyAlignment="1">
      <alignment horizontal="left" vertical="top" wrapText="1"/>
    </xf>
    <xf numFmtId="0" fontId="0" fillId="0" borderId="0" xfId="0"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1" xfId="0" applyFont="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5" fillId="0" borderId="0" xfId="0" applyFont="1" applyAlignment="1" applyProtection="1">
      <alignment horizontal="left" vertical="top"/>
      <protection locked="0"/>
    </xf>
    <xf numFmtId="0" fontId="5" fillId="0" borderId="1" xfId="0"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0" fontId="5" fillId="0" borderId="8" xfId="0" applyFont="1" applyBorder="1" applyAlignment="1" applyProtection="1">
      <alignment horizontal="left" vertical="top"/>
      <protection locked="0"/>
    </xf>
    <xf numFmtId="0" fontId="22" fillId="0" borderId="0" xfId="0" applyFont="1" applyAlignment="1">
      <alignment horizontal="left" vertical="top" wrapText="1"/>
    </xf>
    <xf numFmtId="0" fontId="8" fillId="0" borderId="0" xfId="0" applyFont="1" applyAlignment="1">
      <alignment horizontal="left" vertical="top" wrapText="1"/>
    </xf>
    <xf numFmtId="0" fontId="1" fillId="0" borderId="0" xfId="0" applyFont="1" applyAlignment="1">
      <alignment horizontal="left" vertical="top" wrapText="1"/>
    </xf>
    <xf numFmtId="0" fontId="0" fillId="0" borderId="20" xfId="0" applyBorder="1" applyAlignment="1">
      <alignment horizontal="left" vertical="top" wrapText="1" indent="1"/>
    </xf>
    <xf numFmtId="0" fontId="0" fillId="0" borderId="0" xfId="0" applyAlignment="1">
      <alignment horizontal="left" vertical="top" wrapText="1" indent="1"/>
    </xf>
    <xf numFmtId="0" fontId="6" fillId="0" borderId="1" xfId="0" applyFont="1" applyBorder="1" applyAlignment="1" applyProtection="1">
      <alignment horizontal="left" vertical="top" wrapText="1"/>
      <protection locked="0"/>
    </xf>
    <xf numFmtId="0" fontId="12" fillId="0" borderId="0" xfId="0" applyFont="1" applyAlignment="1">
      <alignment horizontal="left" vertical="top" wrapText="1"/>
    </xf>
    <xf numFmtId="0" fontId="4" fillId="2" borderId="0" xfId="0" applyFont="1" applyFill="1" applyAlignment="1">
      <alignment horizontal="left" vertical="top"/>
    </xf>
    <xf numFmtId="0" fontId="13" fillId="0" borderId="0" xfId="0" applyFont="1" applyAlignment="1">
      <alignment horizontal="left" vertical="top" wrapText="1"/>
    </xf>
    <xf numFmtId="0" fontId="30" fillId="0" borderId="0" xfId="0" applyFont="1" applyAlignment="1">
      <alignment horizontal="left" vertical="top" wrapText="1"/>
    </xf>
    <xf numFmtId="0" fontId="0" fillId="0" borderId="21" xfId="0" applyBorder="1" applyAlignment="1">
      <alignment horizontal="left" vertical="top" wrapText="1" indent="1"/>
    </xf>
    <xf numFmtId="0" fontId="8" fillId="0" borderId="1" xfId="0" applyFont="1" applyBorder="1" applyAlignment="1">
      <alignment horizontal="left" vertical="top" wrapText="1"/>
    </xf>
    <xf numFmtId="0" fontId="1" fillId="0" borderId="1" xfId="0" applyFont="1" applyBorder="1" applyAlignment="1">
      <alignment horizontal="left" vertical="top" wrapText="1"/>
    </xf>
    <xf numFmtId="0" fontId="24" fillId="0" borderId="0" xfId="0" applyFont="1" applyAlignment="1">
      <alignment horizontal="left" vertical="top" wrapText="1"/>
    </xf>
    <xf numFmtId="0" fontId="5" fillId="0" borderId="1" xfId="0" applyFont="1" applyBorder="1" applyAlignment="1">
      <alignment horizontal="left" vertical="top" wrapText="1"/>
    </xf>
    <xf numFmtId="0" fontId="0" fillId="0" borderId="2" xfId="0" applyBorder="1" applyAlignment="1">
      <alignment horizontal="left" vertical="top" wrapText="1"/>
    </xf>
    <xf numFmtId="164" fontId="0" fillId="0" borderId="26" xfId="0" applyNumberFormat="1" applyBorder="1" applyAlignment="1" applyProtection="1">
      <alignment horizontal="left" vertical="top" wrapText="1"/>
      <protection locked="0"/>
    </xf>
    <xf numFmtId="164" fontId="0" fillId="0" borderId="12" xfId="0" applyNumberFormat="1" applyBorder="1" applyAlignment="1" applyProtection="1">
      <alignment horizontal="left" vertical="top" wrapText="1"/>
      <protection locked="0"/>
    </xf>
    <xf numFmtId="164" fontId="0" fillId="0" borderId="14" xfId="0" applyNumberFormat="1" applyBorder="1" applyAlignment="1" applyProtection="1">
      <alignment horizontal="left" vertical="top" wrapText="1"/>
      <protection locked="0"/>
    </xf>
    <xf numFmtId="164" fontId="0" fillId="0" borderId="6" xfId="0" applyNumberFormat="1" applyBorder="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164" fontId="0" fillId="0" borderId="2" xfId="0" applyNumberFormat="1" applyBorder="1" applyAlignment="1" applyProtection="1">
      <alignment horizontal="left" vertical="top" wrapText="1"/>
      <protection locked="0"/>
    </xf>
    <xf numFmtId="164" fontId="0" fillId="0" borderId="7" xfId="0" applyNumberFormat="1" applyBorder="1" applyAlignment="1" applyProtection="1">
      <alignment horizontal="left" vertical="top" wrapText="1"/>
      <protection locked="0"/>
    </xf>
    <xf numFmtId="164" fontId="0" fillId="0" borderId="1" xfId="0" applyNumberFormat="1" applyBorder="1" applyAlignment="1" applyProtection="1">
      <alignment horizontal="left" vertical="top" wrapText="1"/>
      <protection locked="0"/>
    </xf>
    <xf numFmtId="164" fontId="0" fillId="0" borderId="8" xfId="0" applyNumberFormat="1" applyBorder="1" applyAlignment="1" applyProtection="1">
      <alignment horizontal="left" vertical="top" wrapText="1"/>
      <protection locked="0"/>
    </xf>
    <xf numFmtId="0" fontId="0" fillId="0" borderId="0" xfId="0" applyFill="1"/>
    <xf numFmtId="0" fontId="0" fillId="2" borderId="0" xfId="0" applyFill="1" applyProtection="1"/>
    <xf numFmtId="0" fontId="4" fillId="2" borderId="0" xfId="0" applyFont="1" applyFill="1" applyAlignment="1" applyProtection="1">
      <alignment horizontal="left" vertical="top"/>
    </xf>
    <xf numFmtId="0" fontId="17" fillId="2" borderId="0" xfId="0" applyFont="1" applyFill="1" applyAlignment="1" applyProtection="1">
      <alignment horizontal="left" vertical="top"/>
    </xf>
    <xf numFmtId="0" fontId="0" fillId="0" borderId="0" xfId="0" applyProtection="1"/>
    <xf numFmtId="0" fontId="0" fillId="0" borderId="0" xfId="0" applyAlignment="1" applyProtection="1">
      <alignment horizontal="left" vertical="top"/>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vertical="top"/>
    </xf>
    <xf numFmtId="0" fontId="0" fillId="0" borderId="21" xfId="0" applyBorder="1" applyProtection="1"/>
    <xf numFmtId="0" fontId="0" fillId="0" borderId="24" xfId="0" applyBorder="1" applyAlignment="1" applyProtection="1">
      <alignment horizontal="left" vertical="top" wrapText="1" indent="1"/>
    </xf>
    <xf numFmtId="0" fontId="0" fillId="0" borderId="19" xfId="0" applyBorder="1" applyAlignment="1" applyProtection="1">
      <alignment horizontal="left" vertical="top" wrapText="1" indent="1"/>
    </xf>
    <xf numFmtId="0" fontId="0" fillId="0" borderId="21" xfId="0" applyBorder="1" applyAlignment="1" applyProtection="1">
      <alignment vertical="top" wrapText="1"/>
    </xf>
    <xf numFmtId="0" fontId="0" fillId="0" borderId="25" xfId="0" applyBorder="1" applyAlignment="1" applyProtection="1">
      <alignment horizontal="left" vertical="top" wrapText="1" indent="1"/>
    </xf>
    <xf numFmtId="0" fontId="0" fillId="0" borderId="23" xfId="0" applyBorder="1" applyAlignment="1" applyProtection="1">
      <alignment horizontal="left" vertical="top" wrapText="1" indent="1"/>
    </xf>
    <xf numFmtId="0" fontId="25" fillId="0" borderId="0" xfId="0" applyFont="1" applyAlignment="1" applyProtection="1">
      <alignment horizontal="left" vertical="top"/>
    </xf>
    <xf numFmtId="0" fontId="0" fillId="0" borderId="1" xfId="0" applyBorder="1" applyProtection="1"/>
    <xf numFmtId="0" fontId="5" fillId="3" borderId="3" xfId="0" applyFont="1" applyFill="1" applyBorder="1" applyAlignment="1" applyProtection="1">
      <alignment horizontal="center" vertical="top"/>
    </xf>
    <xf numFmtId="0" fontId="5" fillId="3" borderId="4" xfId="0" applyFont="1" applyFill="1" applyBorder="1" applyAlignment="1" applyProtection="1">
      <alignment horizontal="center" vertical="top"/>
    </xf>
    <xf numFmtId="0" fontId="0" fillId="3" borderId="5" xfId="0" applyFill="1" applyBorder="1" applyAlignment="1" applyProtection="1">
      <alignment horizontal="left" vertical="top"/>
    </xf>
    <xf numFmtId="0" fontId="0" fillId="0" borderId="2" xfId="0" applyBorder="1" applyAlignment="1" applyProtection="1">
      <alignment horizontal="left" vertical="top"/>
    </xf>
    <xf numFmtId="0" fontId="5" fillId="3" borderId="4" xfId="0" applyFont="1" applyFill="1" applyBorder="1" applyAlignment="1" applyProtection="1">
      <alignment horizontal="left" vertical="top"/>
    </xf>
    <xf numFmtId="0" fontId="0" fillId="3" borderId="4" xfId="0" applyFill="1" applyBorder="1" applyProtection="1"/>
    <xf numFmtId="0" fontId="0" fillId="3" borderId="4" xfId="0" applyFill="1" applyBorder="1" applyAlignment="1" applyProtection="1">
      <alignment horizontal="left" vertical="top"/>
    </xf>
    <xf numFmtId="0" fontId="0" fillId="3" borderId="5" xfId="0" applyFill="1" applyBorder="1" applyProtection="1"/>
    <xf numFmtId="0" fontId="0" fillId="0" borderId="6" xfId="0" applyBorder="1" applyAlignment="1" applyProtection="1">
      <alignment horizontal="left" vertical="top"/>
    </xf>
    <xf numFmtId="0" fontId="5" fillId="0" borderId="0" xfId="0" applyFont="1" applyAlignment="1" applyProtection="1">
      <alignment horizontal="left" vertical="top"/>
    </xf>
    <xf numFmtId="0" fontId="0" fillId="0" borderId="2" xfId="0" applyBorder="1" applyProtection="1"/>
    <xf numFmtId="0" fontId="0" fillId="0" borderId="6" xfId="0" applyBorder="1" applyAlignment="1" applyProtection="1">
      <alignment horizontal="left" vertical="top" wrapText="1"/>
    </xf>
    <xf numFmtId="0" fontId="0" fillId="0" borderId="2" xfId="0" applyBorder="1" applyAlignment="1" applyProtection="1">
      <alignment horizontal="left" vertical="top" wrapText="1"/>
    </xf>
    <xf numFmtId="0" fontId="12" fillId="0" borderId="6" xfId="0" applyFont="1" applyBorder="1" applyAlignment="1" applyProtection="1">
      <alignment horizontal="left" vertical="top" wrapText="1"/>
    </xf>
    <xf numFmtId="0" fontId="12" fillId="0" borderId="0" xfId="0" applyFont="1" applyAlignment="1" applyProtection="1">
      <alignment horizontal="left" vertical="top" wrapText="1"/>
    </xf>
    <xf numFmtId="0" fontId="12" fillId="0" borderId="2" xfId="0" applyFont="1" applyBorder="1" applyAlignment="1" applyProtection="1">
      <alignment horizontal="left" vertical="top" wrapText="1"/>
    </xf>
    <xf numFmtId="0" fontId="16" fillId="0" borderId="6" xfId="0" applyFont="1" applyBorder="1" applyAlignment="1" applyProtection="1">
      <alignment horizontal="left" vertical="top" wrapText="1"/>
    </xf>
    <xf numFmtId="0" fontId="16" fillId="0" borderId="0" xfId="0" applyFont="1" applyAlignment="1" applyProtection="1">
      <alignment horizontal="left" vertical="top" wrapText="1"/>
    </xf>
    <xf numFmtId="0" fontId="16" fillId="0" borderId="2" xfId="0" applyFont="1" applyBorder="1" applyAlignment="1" applyProtection="1">
      <alignment horizontal="left" vertical="top" wrapText="1"/>
    </xf>
    <xf numFmtId="0" fontId="15" fillId="0" borderId="0" xfId="0" applyFont="1" applyAlignment="1" applyProtection="1">
      <alignment vertical="top"/>
    </xf>
    <xf numFmtId="0" fontId="15" fillId="0" borderId="0" xfId="0" applyFont="1" applyAlignment="1" applyProtection="1">
      <alignment vertical="top" wrapText="1"/>
    </xf>
    <xf numFmtId="0" fontId="15" fillId="0" borderId="2" xfId="0" applyFont="1" applyBorder="1" applyAlignment="1" applyProtection="1">
      <alignment vertical="top" wrapText="1"/>
    </xf>
    <xf numFmtId="0" fontId="0" fillId="0" borderId="4" xfId="0" applyBorder="1" applyAlignment="1" applyProtection="1">
      <alignment vertical="top"/>
    </xf>
    <xf numFmtId="0" fontId="0" fillId="0" borderId="18" xfId="0" applyBorder="1" applyAlignment="1" applyProtection="1">
      <alignment horizontal="left" vertical="top" wrapText="1" indent="1"/>
    </xf>
    <xf numFmtId="0" fontId="0" fillId="0" borderId="7" xfId="0" applyBorder="1" applyAlignment="1" applyProtection="1">
      <alignment horizontal="left" vertical="top"/>
    </xf>
    <xf numFmtId="0" fontId="0" fillId="0" borderId="1" xfId="0" applyBorder="1" applyAlignment="1" applyProtection="1">
      <alignment horizontal="left" vertical="top"/>
    </xf>
    <xf numFmtId="0" fontId="0" fillId="0" borderId="8" xfId="0" applyBorder="1" applyAlignment="1" applyProtection="1">
      <alignment horizontal="left" vertical="top"/>
    </xf>
    <xf numFmtId="0" fontId="0" fillId="0" borderId="20" xfId="0" applyBorder="1" applyAlignment="1" applyProtection="1">
      <alignment horizontal="left" vertical="top" wrapText="1" indent="1"/>
    </xf>
    <xf numFmtId="0" fontId="0" fillId="0" borderId="0" xfId="0" applyAlignment="1" applyProtection="1">
      <alignment horizontal="left" vertical="top" wrapText="1" indent="1"/>
    </xf>
    <xf numFmtId="0" fontId="0" fillId="0" borderId="21" xfId="0" applyBorder="1" applyAlignment="1" applyProtection="1">
      <alignment horizontal="left" vertical="top" wrapText="1" indent="1"/>
    </xf>
    <xf numFmtId="0" fontId="0" fillId="0" borderId="22" xfId="0" applyBorder="1" applyAlignment="1" applyProtection="1">
      <alignment horizontal="left" vertical="top" wrapText="1" indent="1"/>
    </xf>
    <xf numFmtId="0" fontId="0" fillId="5" borderId="0" xfId="0" applyFill="1" applyAlignment="1" applyProtection="1">
      <alignment horizontal="left" vertical="top"/>
    </xf>
    <xf numFmtId="0" fontId="20" fillId="5" borderId="0" xfId="0" applyFont="1" applyFill="1" applyAlignment="1" applyProtection="1">
      <alignment vertical="top"/>
    </xf>
    <xf numFmtId="0" fontId="20" fillId="0" borderId="0" xfId="0" applyFont="1" applyAlignment="1" applyProtection="1">
      <alignment vertical="top"/>
    </xf>
    <xf numFmtId="0" fontId="5" fillId="0" borderId="8" xfId="0" applyFont="1" applyBorder="1" applyAlignment="1" applyProtection="1">
      <alignment horizontal="left" vertical="top"/>
    </xf>
    <xf numFmtId="0" fontId="5" fillId="3" borderId="14" xfId="0" applyFont="1" applyFill="1" applyBorder="1" applyAlignment="1" applyProtection="1">
      <alignment horizontal="left" vertical="top"/>
    </xf>
    <xf numFmtId="0" fontId="5" fillId="3" borderId="14" xfId="0" applyFont="1" applyFill="1" applyBorder="1" applyAlignment="1" applyProtection="1">
      <alignment horizontal="left" vertical="top" wrapText="1"/>
    </xf>
    <xf numFmtId="0" fontId="5" fillId="3" borderId="9" xfId="0" applyFont="1" applyFill="1" applyBorder="1" applyAlignment="1" applyProtection="1">
      <alignment horizontal="left" vertical="top" wrapText="1"/>
    </xf>
    <xf numFmtId="0" fontId="5" fillId="3" borderId="9" xfId="0" applyFont="1" applyFill="1" applyBorder="1" applyAlignment="1" applyProtection="1">
      <alignment horizontal="left" vertical="top"/>
    </xf>
    <xf numFmtId="0" fontId="5" fillId="3" borderId="26" xfId="0" applyFont="1" applyFill="1" applyBorder="1" applyAlignment="1" applyProtection="1">
      <alignment horizontal="left" vertical="top" wrapText="1"/>
    </xf>
    <xf numFmtId="0" fontId="5" fillId="3" borderId="13" xfId="0" applyFont="1" applyFill="1" applyBorder="1" applyAlignment="1" applyProtection="1">
      <alignment horizontal="left" vertical="top" wrapText="1"/>
    </xf>
    <xf numFmtId="0" fontId="5" fillId="0" borderId="11" xfId="0" applyFont="1" applyBorder="1" applyAlignment="1" applyProtection="1">
      <alignment horizontal="left" vertical="top"/>
    </xf>
    <xf numFmtId="0" fontId="0" fillId="0" borderId="10" xfId="0" applyBorder="1" applyAlignment="1" applyProtection="1">
      <alignment horizontal="left" vertical="top" wrapText="1"/>
    </xf>
    <xf numFmtId="1" fontId="0" fillId="0" borderId="10" xfId="0" applyNumberFormat="1" applyBorder="1" applyAlignment="1" applyProtection="1">
      <alignment horizontal="left" vertical="top" wrapText="1"/>
    </xf>
    <xf numFmtId="164" fontId="0" fillId="0" borderId="10" xfId="0" applyNumberFormat="1" applyBorder="1" applyAlignment="1" applyProtection="1">
      <alignment horizontal="center" vertical="top" wrapText="1"/>
    </xf>
    <xf numFmtId="0" fontId="5" fillId="0" borderId="9" xfId="0" applyFont="1" applyBorder="1" applyAlignment="1" applyProtection="1">
      <alignment horizontal="left" vertical="top"/>
    </xf>
    <xf numFmtId="0" fontId="0" fillId="0" borderId="14" xfId="0" applyBorder="1" applyAlignment="1" applyProtection="1">
      <alignment horizontal="left" vertical="top" wrapText="1"/>
    </xf>
    <xf numFmtId="164" fontId="0" fillId="0" borderId="9" xfId="0" applyNumberFormat="1" applyBorder="1" applyAlignment="1" applyProtection="1">
      <alignment horizontal="center" vertical="top" wrapText="1"/>
    </xf>
    <xf numFmtId="0" fontId="0" fillId="0" borderId="9" xfId="0" applyBorder="1" applyAlignment="1" applyProtection="1">
      <alignment horizontal="left" vertical="top" wrapText="1"/>
    </xf>
    <xf numFmtId="0" fontId="0" fillId="0" borderId="8" xfId="0" applyBorder="1" applyAlignment="1" applyProtection="1">
      <alignment horizontal="left" vertical="top" wrapText="1"/>
    </xf>
    <xf numFmtId="164" fontId="0" fillId="0" borderId="11" xfId="0" applyNumberFormat="1" applyBorder="1" applyAlignment="1" applyProtection="1">
      <alignment horizontal="center" vertical="top" wrapText="1"/>
    </xf>
    <xf numFmtId="0" fontId="0" fillId="0" borderId="11" xfId="0" applyBorder="1" applyAlignment="1" applyProtection="1">
      <alignment horizontal="left" vertical="top" wrapText="1"/>
    </xf>
    <xf numFmtId="0" fontId="0" fillId="0" borderId="15" xfId="0" applyBorder="1" applyAlignment="1" applyProtection="1">
      <alignment horizontal="left" vertical="top" wrapText="1" indent="1"/>
    </xf>
    <xf numFmtId="0" fontId="0" fillId="0" borderId="16" xfId="0" applyBorder="1" applyAlignment="1" applyProtection="1">
      <alignment horizontal="left" vertical="top" wrapText="1" indent="1"/>
    </xf>
    <xf numFmtId="0" fontId="0" fillId="0" borderId="17" xfId="0" applyBorder="1" applyAlignment="1" applyProtection="1">
      <alignment horizontal="left" vertical="top" wrapText="1" indent="1"/>
    </xf>
    <xf numFmtId="0" fontId="5" fillId="3" borderId="3" xfId="0" applyFont="1" applyFill="1" applyBorder="1" applyAlignment="1" applyProtection="1">
      <alignment horizontal="left" vertical="top" wrapText="1"/>
    </xf>
    <xf numFmtId="0" fontId="5" fillId="3" borderId="4" xfId="0" applyFont="1" applyFill="1" applyBorder="1" applyAlignment="1" applyProtection="1">
      <alignment horizontal="left" vertical="top" wrapText="1"/>
    </xf>
    <xf numFmtId="0" fontId="0" fillId="3" borderId="14" xfId="0" applyFill="1" applyBorder="1" applyProtection="1"/>
    <xf numFmtId="0" fontId="6" fillId="0" borderId="6" xfId="0" applyFont="1"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0" fillId="0" borderId="10"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9" fillId="0" borderId="0" xfId="0" applyFont="1" applyFill="1" applyAlignment="1" applyProtection="1">
      <alignment horizontal="left" vertical="top"/>
      <protection locked="0"/>
    </xf>
    <xf numFmtId="0" fontId="39" fillId="0" borderId="0" xfId="1" applyFont="1" applyFill="1" applyAlignment="1" applyProtection="1">
      <alignment horizontal="left" vertical="top"/>
      <protection locked="0"/>
    </xf>
    <xf numFmtId="0" fontId="19" fillId="0" borderId="0" xfId="0" applyFont="1" applyFill="1" applyProtection="1">
      <protection locked="0"/>
    </xf>
    <xf numFmtId="0" fontId="0" fillId="0" borderId="0" xfId="0" applyFill="1" applyProtection="1">
      <protection locked="0"/>
    </xf>
  </cellXfs>
  <cellStyles count="2">
    <cellStyle name="Lien hypertexte" xfId="1" builtinId="8"/>
    <cellStyle name="Normal" xfId="0" builtinId="0"/>
  </cellStyles>
  <dxfs count="161">
    <dxf>
      <font>
        <b val="0"/>
        <i val="0"/>
        <color rgb="FF00B050"/>
      </font>
    </dxf>
    <dxf>
      <font>
        <b val="0"/>
        <i val="0"/>
        <u val="none"/>
        <color rgb="FFD98D05"/>
      </font>
      <fill>
        <patternFill patternType="solid">
          <fgColor theme="0"/>
        </patternFill>
      </fill>
      <border>
        <left style="thin">
          <color auto="1"/>
        </left>
        <right style="thin">
          <color auto="1"/>
        </right>
        <top style="thin">
          <color auto="1"/>
        </top>
        <bottom style="thin">
          <color auto="1"/>
        </bottom>
      </border>
    </dxf>
    <dxf>
      <font>
        <b val="0"/>
        <i val="0"/>
        <color rgb="FFC00000"/>
      </font>
    </dxf>
    <dxf>
      <font>
        <b val="0"/>
        <i val="0"/>
      </font>
      <fill>
        <patternFill>
          <bgColor theme="6" tint="0.79998168889431442"/>
        </patternFill>
      </fill>
    </dxf>
    <dxf>
      <font>
        <b val="0"/>
        <i val="0"/>
      </font>
      <fill>
        <patternFill>
          <bgColor rgb="FFFFDC97"/>
        </patternFill>
      </fill>
    </dxf>
    <dxf>
      <font>
        <b val="0"/>
        <i val="0"/>
      </font>
      <fill>
        <patternFill>
          <bgColor theme="0" tint="-0.14996795556505021"/>
        </patternFill>
      </fill>
    </dxf>
    <dxf>
      <font>
        <b val="0"/>
        <i val="0"/>
      </font>
      <fill>
        <patternFill>
          <bgColor rgb="FFDA5446"/>
        </patternFill>
      </fill>
    </dxf>
    <dxf>
      <font>
        <b val="0"/>
        <i val="0"/>
      </font>
      <fill>
        <patternFill>
          <bgColor theme="6" tint="0.79998168889431442"/>
        </patternFill>
      </fill>
    </dxf>
    <dxf>
      <font>
        <b val="0"/>
        <i val="0"/>
      </font>
      <fill>
        <patternFill>
          <bgColor rgb="FFFFDC97"/>
        </patternFill>
      </fill>
    </dxf>
    <dxf>
      <font>
        <b val="0"/>
        <i val="0"/>
      </font>
      <fill>
        <patternFill>
          <bgColor theme="0" tint="-0.14996795556505021"/>
        </patternFill>
      </fill>
    </dxf>
    <dxf>
      <font>
        <b val="0"/>
        <i val="0"/>
      </font>
      <fill>
        <patternFill>
          <bgColor rgb="FFDA5446"/>
        </patternFill>
      </fill>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
      <font>
        <b/>
        <i val="0"/>
        <color rgb="FF00B050"/>
      </font>
    </dxf>
    <dxf>
      <font>
        <b/>
        <i val="0"/>
        <color rgb="FFFFC000"/>
      </font>
    </dxf>
    <dxf>
      <font>
        <b/>
        <i val="0"/>
        <color rgb="FFC00000"/>
      </font>
    </dxf>
    <dxf>
      <font>
        <b/>
        <i val="0"/>
        <color rgb="FF00B050"/>
      </font>
    </dxf>
    <dxf>
      <font>
        <b/>
        <i val="0"/>
        <color rgb="FFFFC000"/>
      </font>
    </dxf>
    <dxf>
      <font>
        <b/>
        <i val="0"/>
        <color rgb="FFC00000"/>
      </font>
    </dxf>
    <dxf>
      <font>
        <b/>
        <i val="0"/>
        <color rgb="FFC00000"/>
      </font>
      <border>
        <left style="thin">
          <color rgb="FFFF0000"/>
        </left>
        <right style="thin">
          <color rgb="FFFF0000"/>
        </right>
        <top style="thin">
          <color rgb="FFFF0000"/>
        </top>
        <bottom style="thin">
          <color rgb="FFFF0000"/>
        </bottom>
        <vertical/>
        <horizontal/>
      </border>
    </dxf>
    <dxf>
      <font>
        <b/>
        <i val="0"/>
        <color rgb="FF00B050"/>
      </font>
    </dxf>
    <dxf>
      <font>
        <b/>
        <i val="0"/>
        <color rgb="FFFFC000"/>
      </font>
    </dxf>
    <dxf>
      <font>
        <b/>
        <i val="0"/>
        <color rgb="FFC00000"/>
      </font>
    </dxf>
    <dxf>
      <font>
        <b/>
        <i val="0"/>
      </font>
    </dxf>
    <dxf>
      <font>
        <b/>
        <i val="0"/>
      </font>
    </dxf>
    <dxf>
      <font>
        <b/>
        <i val="0"/>
      </font>
    </dxf>
    <dxf>
      <font>
        <b/>
        <i val="0"/>
      </font>
    </dxf>
    <dxf>
      <font>
        <b/>
        <i val="0"/>
      </font>
    </dxf>
  </dxfs>
  <tableStyles count="0" defaultTableStyle="TableStyleMedium2" defaultPivotStyle="PivotStyleLight16"/>
  <colors>
    <mruColors>
      <color rgb="FFDFF4FD"/>
      <color rgb="FFD98D05"/>
      <color rgb="FFF8A206"/>
      <color rgb="FFE4621A"/>
      <color rgb="FFC09200"/>
      <color rgb="FFDAA600"/>
      <color rgb="FFEEB500"/>
      <color rgb="FFE7651D"/>
      <color rgb="FFBBE7FB"/>
      <color rgb="FFB1E4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39663556826399"/>
          <c:y val="0.14457632350120089"/>
          <c:w val="0.68846468171070452"/>
          <c:h val="0.69153243725425884"/>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CB53C60B-1B2C-470D-B6E7-9BB4670418E9}"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8A4-48D2-8E88-7B1E447035D1}"/>
                </c:ext>
              </c:extLst>
            </c:dLbl>
            <c:dLbl>
              <c:idx val="1"/>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8A4-48D2-8E88-7B1E447035D1}"/>
                </c:ext>
              </c:extLst>
            </c:dLbl>
            <c:dLbl>
              <c:idx val="2"/>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8A4-48D2-8E88-7B1E447035D1}"/>
                </c:ext>
              </c:extLst>
            </c:dLbl>
            <c:dLbl>
              <c:idx val="3"/>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8A4-48D2-8E88-7B1E447035D1}"/>
                </c:ext>
              </c:extLst>
            </c:dLbl>
            <c:dLbl>
              <c:idx val="4"/>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8A4-48D2-8E88-7B1E447035D1}"/>
                </c:ext>
              </c:extLst>
            </c:dLbl>
            <c:dLbl>
              <c:idx val="5"/>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02C0-4A02-8AC4-6BC5B12E77D5}"/>
                </c:ext>
              </c:extLst>
            </c:dLbl>
            <c:dLbl>
              <c:idx val="6"/>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2C0-4A02-8AC4-6BC5B12E77D5}"/>
                </c:ext>
              </c:extLst>
            </c:dLbl>
            <c:dLbl>
              <c:idx val="7"/>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C0-4A02-8AC4-6BC5B12E77D5}"/>
                </c:ext>
              </c:extLst>
            </c:dLbl>
            <c:dLbl>
              <c:idx val="8"/>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C0-4A02-8AC4-6BC5B12E77D5}"/>
                </c:ext>
              </c:extLst>
            </c:dLbl>
            <c:dLbl>
              <c:idx val="9"/>
              <c:tx>
                <c:rich>
                  <a:bodyPr/>
                  <a:lstStyle/>
                  <a:p>
                    <a:endParaRPr lang="fr-CA"/>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C0-4A02-8AC4-6BC5B12E77D5}"/>
                </c:ext>
              </c:extLst>
            </c:dLbl>
            <c:numFmt formatCode="@"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Results!$I$27:$I$36</c:f>
              <c:numCache>
                <c:formatCode>0.0</c:formatCode>
                <c:ptCount val="10"/>
                <c:pt idx="0">
                  <c:v>#N/A</c:v>
                </c:pt>
                <c:pt idx="1">
                  <c:v>#N/A</c:v>
                </c:pt>
                <c:pt idx="2">
                  <c:v>#N/A</c:v>
                </c:pt>
                <c:pt idx="3">
                  <c:v>#N/A</c:v>
                </c:pt>
                <c:pt idx="4">
                  <c:v>#N/A</c:v>
                </c:pt>
                <c:pt idx="5">
                  <c:v>#N/A</c:v>
                </c:pt>
                <c:pt idx="6">
                  <c:v>#N/A</c:v>
                </c:pt>
                <c:pt idx="7">
                  <c:v>#N/A</c:v>
                </c:pt>
                <c:pt idx="8">
                  <c:v>#N/A</c:v>
                </c:pt>
                <c:pt idx="9">
                  <c:v>#N/A</c:v>
                </c:pt>
              </c:numCache>
            </c:numRef>
          </c:xVal>
          <c:yVal>
            <c:numRef>
              <c:f>Results!$F$27:$F$36</c:f>
              <c:numCache>
                <c:formatCode>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5="http://schemas.microsoft.com/office/drawing/2012/chart" uri="{02D57815-91ED-43cb-92C2-25804820EDAC}">
              <c15:datalabelsRange>
                <c15:f>Results!$L$27:$L$36</c15:f>
                <c15:dlblRangeCache>
                  <c:ptCount val="10"/>
                  <c:pt idx="0">
                    <c:v>Innov 1</c:v>
                  </c:pt>
                  <c:pt idx="1">
                    <c:v>Innov 2</c:v>
                  </c:pt>
                  <c:pt idx="2">
                    <c:v>Innov 3</c:v>
                  </c:pt>
                  <c:pt idx="3">
                    <c:v>Innov 4</c:v>
                  </c:pt>
                  <c:pt idx="4">
                    <c:v>Innov 5</c:v>
                  </c:pt>
                  <c:pt idx="5">
                    <c:v>Innov 6</c:v>
                  </c:pt>
                  <c:pt idx="6">
                    <c:v>Innov 7</c:v>
                  </c:pt>
                  <c:pt idx="7">
                    <c:v>Innov 8</c:v>
                  </c:pt>
                  <c:pt idx="8">
                    <c:v>Innov 9</c:v>
                  </c:pt>
                  <c:pt idx="9">
                    <c:v>Innov 10</c:v>
                  </c:pt>
                </c15:dlblRangeCache>
              </c15:datalabelsRange>
            </c:ext>
            <c:ext xmlns:c16="http://schemas.microsoft.com/office/drawing/2014/chart" uri="{C3380CC4-5D6E-409C-BE32-E72D297353CC}">
              <c16:uniqueId val="{00000000-D2F0-42C4-9847-D9155EDC2A9C}"/>
            </c:ext>
          </c:extLst>
        </c:ser>
        <c:dLbls>
          <c:showLegendKey val="0"/>
          <c:showVal val="0"/>
          <c:showCatName val="0"/>
          <c:showSerName val="0"/>
          <c:showPercent val="0"/>
          <c:showBubbleSize val="0"/>
        </c:dLbls>
        <c:axId val="415275608"/>
        <c:axId val="710703728"/>
      </c:scatterChart>
      <c:valAx>
        <c:axId val="415275608"/>
        <c:scaling>
          <c:orientation val="minMax"/>
          <c:max val="3"/>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A"/>
                  <a:t>Feasibility of progressing to the next phase </a:t>
                </a:r>
              </a:p>
            </c:rich>
          </c:tx>
          <c:layout>
            <c:manualLayout>
              <c:xMode val="edge"/>
              <c:yMode val="edge"/>
              <c:x val="0.26914143518518518"/>
              <c:y val="0.915984259132887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03728"/>
        <c:crosses val="autoZero"/>
        <c:crossBetween val="midCat"/>
        <c:minorUnit val="0.5"/>
      </c:valAx>
      <c:valAx>
        <c:axId val="710703728"/>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A"/>
                  <a:t>Potential</a:t>
                </a:r>
                <a:r>
                  <a:rPr lang="fr-CA" baseline="0"/>
                  <a:t> value</a:t>
                </a:r>
                <a:endParaRPr lang="fr-CA"/>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CA"/>
            </a:p>
          </c:txPr>
        </c:title>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275608"/>
        <c:crosses val="autoZero"/>
        <c:crossBetween val="midCat"/>
        <c:majorUnit val="0.5"/>
        <c:minorUnit val="0.5"/>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00.png"/><Relationship Id="rId7" Type="http://schemas.openxmlformats.org/officeDocument/2006/relationships/image" Target="../media/image17.png"/><Relationship Id="rId2" Type="http://schemas.openxmlformats.org/officeDocument/2006/relationships/customXml" Target="../ink/ink1.xml"/><Relationship Id="rId1" Type="http://schemas.openxmlformats.org/officeDocument/2006/relationships/chart" Target="../charts/chart1.xml"/><Relationship Id="rId6" Type="http://schemas.openxmlformats.org/officeDocument/2006/relationships/customXml" Target="../ink/ink3.xml"/><Relationship Id="rId5" Type="http://schemas.openxmlformats.org/officeDocument/2006/relationships/image" Target="../media/image20.png"/><Relationship Id="rId4" Type="http://schemas.openxmlformats.org/officeDocument/2006/relationships/customXml" Target="../ink/ink2.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171451</xdr:colOff>
      <xdr:row>1</xdr:row>
      <xdr:rowOff>104774</xdr:rowOff>
    </xdr:from>
    <xdr:to>
      <xdr:col>11</xdr:col>
      <xdr:colOff>895351</xdr:colOff>
      <xdr:row>29</xdr:row>
      <xdr:rowOff>552449</xdr:rowOff>
    </xdr:to>
    <xdr:pic>
      <xdr:nvPicPr>
        <xdr:cNvPr id="2" name="Image 1">
          <a:extLst>
            <a:ext uri="{FF2B5EF4-FFF2-40B4-BE49-F238E27FC236}">
              <a16:creationId xmlns:a16="http://schemas.microsoft.com/office/drawing/2014/main" id="{18F5DC8F-D9BA-15E3-E116-C757809B7E72}"/>
            </a:ext>
          </a:extLst>
        </xdr:cNvPr>
        <xdr:cNvPicPr>
          <a:picLocks noChangeAspect="1"/>
        </xdr:cNvPicPr>
      </xdr:nvPicPr>
      <xdr:blipFill>
        <a:blip xmlns:r="http://schemas.openxmlformats.org/officeDocument/2006/relationships" r:embed="rId1"/>
        <a:stretch>
          <a:fillRect/>
        </a:stretch>
      </xdr:blipFill>
      <xdr:spPr>
        <a:xfrm>
          <a:off x="428626" y="542924"/>
          <a:ext cx="7753350" cy="5991225"/>
        </a:xfrm>
        <a:prstGeom prst="rect">
          <a:avLst/>
        </a:prstGeom>
      </xdr:spPr>
    </xdr:pic>
    <xdr:clientData/>
  </xdr:twoCellAnchor>
  <xdr:twoCellAnchor editAs="oneCell">
    <xdr:from>
      <xdr:col>11</xdr:col>
      <xdr:colOff>1076325</xdr:colOff>
      <xdr:row>7</xdr:row>
      <xdr:rowOff>112394</xdr:rowOff>
    </xdr:from>
    <xdr:to>
      <xdr:col>19</xdr:col>
      <xdr:colOff>752475</xdr:colOff>
      <xdr:row>29</xdr:row>
      <xdr:rowOff>657862</xdr:rowOff>
    </xdr:to>
    <xdr:pic>
      <xdr:nvPicPr>
        <xdr:cNvPr id="4" name="Image 3">
          <a:extLst>
            <a:ext uri="{FF2B5EF4-FFF2-40B4-BE49-F238E27FC236}">
              <a16:creationId xmlns:a16="http://schemas.microsoft.com/office/drawing/2014/main" id="{B6C0851E-AF45-545C-D848-22105C5C144D}"/>
            </a:ext>
          </a:extLst>
        </xdr:cNvPr>
        <xdr:cNvPicPr>
          <a:picLocks noChangeAspect="1"/>
        </xdr:cNvPicPr>
      </xdr:nvPicPr>
      <xdr:blipFill>
        <a:blip xmlns:r="http://schemas.openxmlformats.org/officeDocument/2006/relationships" r:embed="rId2"/>
        <a:stretch>
          <a:fillRect/>
        </a:stretch>
      </xdr:blipFill>
      <xdr:spPr>
        <a:xfrm>
          <a:off x="8362950" y="1903094"/>
          <a:ext cx="7000875" cy="4736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8A113EC4-F09A-4F16-B5BE-AC44073B30AB}"/>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9DBBF4E7-461F-477B-A5D9-1FA0626827FC}"/>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87EE4703-75C4-454E-9F59-7009D2F984C7}"/>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F3106B87-4E0A-414C-9D36-DED9337C9829}"/>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73674340-2791-4DC9-8EDB-F8CE828B809E}"/>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1352550</xdr:colOff>
      <xdr:row>90</xdr:row>
      <xdr:rowOff>114300</xdr:rowOff>
    </xdr:from>
    <xdr:to>
      <xdr:col>9</xdr:col>
      <xdr:colOff>107949</xdr:colOff>
      <xdr:row>91</xdr:row>
      <xdr:rowOff>276511</xdr:rowOff>
    </xdr:to>
    <xdr:pic>
      <xdr:nvPicPr>
        <xdr:cNvPr id="7" name="Image 6">
          <a:extLst>
            <a:ext uri="{FF2B5EF4-FFF2-40B4-BE49-F238E27FC236}">
              <a16:creationId xmlns:a16="http://schemas.microsoft.com/office/drawing/2014/main" id="{158FD104-0831-4B7C-8F3C-D680517ACCCB}"/>
            </a:ext>
          </a:extLst>
        </xdr:cNvPr>
        <xdr:cNvPicPr>
          <a:picLocks noChangeAspect="1"/>
        </xdr:cNvPicPr>
      </xdr:nvPicPr>
      <xdr:blipFill>
        <a:blip xmlns:r="http://schemas.openxmlformats.org/officeDocument/2006/relationships" r:embed="rId2"/>
        <a:stretch>
          <a:fillRect/>
        </a:stretch>
      </xdr:blipFill>
      <xdr:spPr>
        <a:xfrm>
          <a:off x="8039100" y="2185035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E815EDDB-590E-4527-ADB6-607CE115E6CE}"/>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E4A3AA2D-4133-4496-B95C-57E4D1EACE91}"/>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F5924B0F-866B-4D74-9EDC-87A287BBB00E}"/>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2" name="Image 11">
          <a:extLst>
            <a:ext uri="{FF2B5EF4-FFF2-40B4-BE49-F238E27FC236}">
              <a16:creationId xmlns:a16="http://schemas.microsoft.com/office/drawing/2014/main" id="{0D2E56DF-DDCF-4910-B3B3-2BA0A5CF2047}"/>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oneCellAnchor>
  <xdr:twoCellAnchor editAs="oneCell">
    <xdr:from>
      <xdr:col>1</xdr:col>
      <xdr:colOff>57151</xdr:colOff>
      <xdr:row>1</xdr:row>
      <xdr:rowOff>84652</xdr:rowOff>
    </xdr:from>
    <xdr:to>
      <xdr:col>2</xdr:col>
      <xdr:colOff>1123950</xdr:colOff>
      <xdr:row>3</xdr:row>
      <xdr:rowOff>49814</xdr:rowOff>
    </xdr:to>
    <xdr:pic>
      <xdr:nvPicPr>
        <xdr:cNvPr id="13" name="Image 12">
          <a:extLst>
            <a:ext uri="{FF2B5EF4-FFF2-40B4-BE49-F238E27FC236}">
              <a16:creationId xmlns:a16="http://schemas.microsoft.com/office/drawing/2014/main" id="{7AE087F2-3847-4FB0-B7CD-C8AB2EE0BA2C}"/>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5" name="Image 14">
          <a:extLst>
            <a:ext uri="{FF2B5EF4-FFF2-40B4-BE49-F238E27FC236}">
              <a16:creationId xmlns:a16="http://schemas.microsoft.com/office/drawing/2014/main" id="{C7F0CA1E-2317-45FC-90A9-8341E2979774}"/>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6" name="Image 15">
          <a:extLst>
            <a:ext uri="{FF2B5EF4-FFF2-40B4-BE49-F238E27FC236}">
              <a16:creationId xmlns:a16="http://schemas.microsoft.com/office/drawing/2014/main" id="{2CFA35EC-A7F7-49F9-9558-9D69687EAD69}"/>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7" name="Image 16">
          <a:extLst>
            <a:ext uri="{FF2B5EF4-FFF2-40B4-BE49-F238E27FC236}">
              <a16:creationId xmlns:a16="http://schemas.microsoft.com/office/drawing/2014/main" id="{CC36A5D7-7CDC-4743-BB5E-3EDEF2F7AA03}"/>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1" name="Image 20">
          <a:extLst>
            <a:ext uri="{FF2B5EF4-FFF2-40B4-BE49-F238E27FC236}">
              <a16:creationId xmlns:a16="http://schemas.microsoft.com/office/drawing/2014/main" id="{1C3BDBD2-7C40-4A84-96FC-CC623E401DC8}"/>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7CB38360-ADD0-4C19-B1FF-2499B463CCBD}"/>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B249CFFD-24FF-4632-AC83-B9D63B9A4688}"/>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5A2829FE-BC47-4BFC-B95E-3D519A92C3DE}"/>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E2B8E0FE-3AD0-47DC-804F-02B9F2599E24}"/>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FFA9F702-CEA5-4A0C-9194-828A629D469C}"/>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1352550</xdr:colOff>
      <xdr:row>90</xdr:row>
      <xdr:rowOff>114300</xdr:rowOff>
    </xdr:from>
    <xdr:to>
      <xdr:col>9</xdr:col>
      <xdr:colOff>107949</xdr:colOff>
      <xdr:row>91</xdr:row>
      <xdr:rowOff>276511</xdr:rowOff>
    </xdr:to>
    <xdr:pic>
      <xdr:nvPicPr>
        <xdr:cNvPr id="7" name="Image 6">
          <a:extLst>
            <a:ext uri="{FF2B5EF4-FFF2-40B4-BE49-F238E27FC236}">
              <a16:creationId xmlns:a16="http://schemas.microsoft.com/office/drawing/2014/main" id="{3A38DA73-25FA-41F5-AAEC-DE4E7D80E3AC}"/>
            </a:ext>
          </a:extLst>
        </xdr:cNvPr>
        <xdr:cNvPicPr>
          <a:picLocks noChangeAspect="1"/>
        </xdr:cNvPicPr>
      </xdr:nvPicPr>
      <xdr:blipFill>
        <a:blip xmlns:r="http://schemas.openxmlformats.org/officeDocument/2006/relationships" r:embed="rId2"/>
        <a:stretch>
          <a:fillRect/>
        </a:stretch>
      </xdr:blipFill>
      <xdr:spPr>
        <a:xfrm>
          <a:off x="8039100" y="2185035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26EBCDEE-915F-452A-BB37-1B2C8487BB47}"/>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C35466EB-38D0-44F2-9940-D6CC6467672C}"/>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9BACCD66-29F7-4A34-A3BD-27D654DE10D9}"/>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2" name="Image 11">
          <a:extLst>
            <a:ext uri="{FF2B5EF4-FFF2-40B4-BE49-F238E27FC236}">
              <a16:creationId xmlns:a16="http://schemas.microsoft.com/office/drawing/2014/main" id="{C7AEE556-4E04-443A-ADCF-C316320E1C17}"/>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oneCellAnchor>
  <xdr:twoCellAnchor editAs="oneCell">
    <xdr:from>
      <xdr:col>1</xdr:col>
      <xdr:colOff>57151</xdr:colOff>
      <xdr:row>1</xdr:row>
      <xdr:rowOff>84652</xdr:rowOff>
    </xdr:from>
    <xdr:to>
      <xdr:col>2</xdr:col>
      <xdr:colOff>1123950</xdr:colOff>
      <xdr:row>3</xdr:row>
      <xdr:rowOff>49814</xdr:rowOff>
    </xdr:to>
    <xdr:pic>
      <xdr:nvPicPr>
        <xdr:cNvPr id="13" name="Image 12">
          <a:extLst>
            <a:ext uri="{FF2B5EF4-FFF2-40B4-BE49-F238E27FC236}">
              <a16:creationId xmlns:a16="http://schemas.microsoft.com/office/drawing/2014/main" id="{74946904-A46A-4BC9-9364-5AC7649B811B}"/>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5" name="Image 14">
          <a:extLst>
            <a:ext uri="{FF2B5EF4-FFF2-40B4-BE49-F238E27FC236}">
              <a16:creationId xmlns:a16="http://schemas.microsoft.com/office/drawing/2014/main" id="{28382BA2-FCF8-4F38-B483-E4B009274A8B}"/>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6" name="Image 15">
          <a:extLst>
            <a:ext uri="{FF2B5EF4-FFF2-40B4-BE49-F238E27FC236}">
              <a16:creationId xmlns:a16="http://schemas.microsoft.com/office/drawing/2014/main" id="{1D2BAD31-A985-4B9D-B0FF-F0C2BA74CF14}"/>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7" name="Image 16">
          <a:extLst>
            <a:ext uri="{FF2B5EF4-FFF2-40B4-BE49-F238E27FC236}">
              <a16:creationId xmlns:a16="http://schemas.microsoft.com/office/drawing/2014/main" id="{A79B2895-D092-48FB-9279-3C5345B9479C}"/>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1" name="Image 20">
          <a:extLst>
            <a:ext uri="{FF2B5EF4-FFF2-40B4-BE49-F238E27FC236}">
              <a16:creationId xmlns:a16="http://schemas.microsoft.com/office/drawing/2014/main" id="{446D07AA-59A1-486C-A857-E461717E10AD}"/>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44448</xdr:colOff>
      <xdr:row>5</xdr:row>
      <xdr:rowOff>209549</xdr:rowOff>
    </xdr:from>
    <xdr:to>
      <xdr:col>5</xdr:col>
      <xdr:colOff>411573</xdr:colOff>
      <xdr:row>20</xdr:row>
      <xdr:rowOff>167099</xdr:rowOff>
    </xdr:to>
    <xdr:graphicFrame macro="">
      <xdr:nvGraphicFramePr>
        <xdr:cNvPr id="4" name="Graphique 2">
          <a:extLst>
            <a:ext uri="{FF2B5EF4-FFF2-40B4-BE49-F238E27FC236}">
              <a16:creationId xmlns:a16="http://schemas.microsoft.com/office/drawing/2014/main" id="{83E3002C-73A8-9517-5E90-33F6F331B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1599735</xdr:colOff>
      <xdr:row>7</xdr:row>
      <xdr:rowOff>66270</xdr:rowOff>
    </xdr:from>
    <xdr:ext cx="3535" cy="599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Encre 1">
              <a:extLst>
                <a:ext uri="{FF2B5EF4-FFF2-40B4-BE49-F238E27FC236}">
                  <a16:creationId xmlns:a16="http://schemas.microsoft.com/office/drawing/2014/main" id="{1A513376-CBBB-E732-9353-584D8BD9C113}"/>
                </a:ext>
              </a:extLst>
            </xdr14:cNvPr>
            <xdr14:cNvContentPartPr/>
          </xdr14:nvContentPartPr>
          <xdr14:nvPr macro=""/>
          <xdr14:xfrm>
            <a:off x="3247560" y="1542645"/>
            <a:ext cx="360" cy="360"/>
          </xdr14:xfrm>
        </xdr:contentPart>
      </mc:Choice>
      <mc:Fallback xmlns="">
        <xdr:pic>
          <xdr:nvPicPr>
            <xdr:cNvPr id="2" name="Encre 1">
              <a:extLst>
                <a:ext uri="{FF2B5EF4-FFF2-40B4-BE49-F238E27FC236}">
                  <a16:creationId xmlns:a16="http://schemas.microsoft.com/office/drawing/2014/main" id="{1A513376-CBBB-E732-9353-584D8BD9C113}"/>
                </a:ext>
              </a:extLst>
            </xdr:cNvPr>
            <xdr:cNvPicPr/>
          </xdr:nvPicPr>
          <xdr:blipFill>
            <a:blip xmlns:r="http://schemas.openxmlformats.org/officeDocument/2006/relationships" r:embed="rId3"/>
            <a:stretch>
              <a:fillRect/>
            </a:stretch>
          </xdr:blipFill>
          <xdr:spPr>
            <a:xfrm>
              <a:off x="3241440" y="1536525"/>
              <a:ext cx="12600" cy="12600"/>
            </a:xfrm>
            <a:prstGeom prst="rect">
              <a:avLst/>
            </a:prstGeom>
          </xdr:spPr>
        </xdr:pic>
      </mc:Fallback>
    </mc:AlternateContent>
    <xdr:clientData/>
  </xdr:oneCellAnchor>
  <xdr:twoCellAnchor editAs="oneCell">
    <xdr:from>
      <xdr:col>3</xdr:col>
      <xdr:colOff>1098085</xdr:colOff>
      <xdr:row>8</xdr:row>
      <xdr:rowOff>113895</xdr:rowOff>
    </xdr:from>
    <xdr:to>
      <xdr:col>3</xdr:col>
      <xdr:colOff>1106890</xdr:colOff>
      <xdr:row>17</xdr:row>
      <xdr:rowOff>57150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Encre 4">
              <a:extLst>
                <a:ext uri="{FF2B5EF4-FFF2-40B4-BE49-F238E27FC236}">
                  <a16:creationId xmlns:a16="http://schemas.microsoft.com/office/drawing/2014/main" id="{02812988-4753-F62D-F917-17E7FA60FAFB}"/>
                </a:ext>
              </a:extLst>
            </xdr14:cNvPr>
            <xdr14:cNvContentPartPr/>
          </xdr14:nvContentPartPr>
          <xdr14:nvPr macro=""/>
          <xdr14:xfrm>
            <a:off x="2764960" y="2523720"/>
            <a:ext cx="8805" cy="2981730"/>
          </xdr14:xfrm>
        </xdr:contentPart>
      </mc:Choice>
      <mc:Fallback xmlns="">
        <xdr:pic>
          <xdr:nvPicPr>
            <xdr:cNvPr id="5" name="Encre 4">
              <a:extLst>
                <a:ext uri="{FF2B5EF4-FFF2-40B4-BE49-F238E27FC236}">
                  <a16:creationId xmlns:a16="http://schemas.microsoft.com/office/drawing/2014/main" id="{02812988-4753-F62D-F917-17E7FA60FAFB}"/>
                </a:ext>
              </a:extLst>
            </xdr:cNvPr>
            <xdr:cNvPicPr/>
          </xdr:nvPicPr>
          <xdr:blipFill>
            <a:blip xmlns:r="http://schemas.openxmlformats.org/officeDocument/2006/relationships" r:embed="rId5"/>
            <a:stretch>
              <a:fillRect/>
            </a:stretch>
          </xdr:blipFill>
          <xdr:spPr>
            <a:xfrm>
              <a:off x="3238200" y="1541135"/>
              <a:ext cx="18000" cy="2882595"/>
            </a:xfrm>
            <a:prstGeom prst="rect">
              <a:avLst/>
            </a:prstGeom>
          </xdr:spPr>
        </xdr:pic>
      </mc:Fallback>
    </mc:AlternateContent>
    <xdr:clientData/>
  </xdr:twoCellAnchor>
  <xdr:twoCellAnchor editAs="oneCell">
    <xdr:from>
      <xdr:col>2</xdr:col>
      <xdr:colOff>688839</xdr:colOff>
      <xdr:row>12</xdr:row>
      <xdr:rowOff>279115</xdr:rowOff>
    </xdr:from>
    <xdr:to>
      <xdr:col>4</xdr:col>
      <xdr:colOff>1181100</xdr:colOff>
      <xdr:row>12</xdr:row>
      <xdr:rowOff>284745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Encre 6">
              <a:extLst>
                <a:ext uri="{FF2B5EF4-FFF2-40B4-BE49-F238E27FC236}">
                  <a16:creationId xmlns:a16="http://schemas.microsoft.com/office/drawing/2014/main" id="{828C6005-62A0-B5E0-AFBC-816E91A65EB5}"/>
                </a:ext>
              </a:extLst>
            </xdr14:cNvPr>
            <xdr14:cNvContentPartPr/>
          </xdr14:nvContentPartPr>
          <xdr14:nvPr macro=""/>
          <xdr14:xfrm>
            <a:off x="1241289" y="3984340"/>
            <a:ext cx="2987811" cy="5630"/>
          </xdr14:xfrm>
        </xdr:contentPart>
      </mc:Choice>
      <mc:Fallback xmlns="">
        <xdr:pic>
          <xdr:nvPicPr>
            <xdr:cNvPr id="7" name="Encre 6">
              <a:extLst>
                <a:ext uri="{FF2B5EF4-FFF2-40B4-BE49-F238E27FC236}">
                  <a16:creationId xmlns:a16="http://schemas.microsoft.com/office/drawing/2014/main" id="{828C6005-62A0-B5E0-AFBC-816E91A65EB5}"/>
                </a:ext>
              </a:extLst>
            </xdr:cNvPr>
            <xdr:cNvPicPr/>
          </xdr:nvPicPr>
          <xdr:blipFill>
            <a:blip xmlns:r="http://schemas.openxmlformats.org/officeDocument/2006/relationships" r:embed="rId7"/>
            <a:stretch>
              <a:fillRect/>
            </a:stretch>
          </xdr:blipFill>
          <xdr:spPr>
            <a:xfrm>
              <a:off x="1643005" y="2962155"/>
              <a:ext cx="3218769" cy="18000"/>
            </a:xfrm>
            <a:prstGeom prst="rect">
              <a:avLst/>
            </a:prstGeom>
          </xdr:spPr>
        </xdr:pic>
      </mc:Fallback>
    </mc:AlternateContent>
    <xdr:clientData/>
  </xdr:twoCellAnchor>
  <xdr:twoCellAnchor editAs="oneCell">
    <xdr:from>
      <xdr:col>8</xdr:col>
      <xdr:colOff>1047750</xdr:colOff>
      <xdr:row>2</xdr:row>
      <xdr:rowOff>95250</xdr:rowOff>
    </xdr:from>
    <xdr:to>
      <xdr:col>8</xdr:col>
      <xdr:colOff>1323974</xdr:colOff>
      <xdr:row>4</xdr:row>
      <xdr:rowOff>6636</xdr:rowOff>
    </xdr:to>
    <xdr:pic>
      <xdr:nvPicPr>
        <xdr:cNvPr id="2" name="Image 1">
          <a:extLst>
            <a:ext uri="{FF2B5EF4-FFF2-40B4-BE49-F238E27FC236}">
              <a16:creationId xmlns:a16="http://schemas.microsoft.com/office/drawing/2014/main" id="{8BD720B5-028F-4AE8-857F-863F31DA3E83}"/>
            </a:ext>
          </a:extLst>
        </xdr:cNvPr>
        <xdr:cNvPicPr>
          <a:picLocks noChangeAspect="1"/>
        </xdr:cNvPicPr>
      </xdr:nvPicPr>
      <xdr:blipFill>
        <a:blip xmlns:r="http://schemas.openxmlformats.org/officeDocument/2006/relationships" r:embed="rId8"/>
        <a:stretch>
          <a:fillRect/>
        </a:stretch>
      </xdr:blipFill>
      <xdr:spPr>
        <a:xfrm>
          <a:off x="9620250" y="838200"/>
          <a:ext cx="276224" cy="282861"/>
        </a:xfrm>
        <a:prstGeom prst="rect">
          <a:avLst/>
        </a:prstGeom>
      </xdr:spPr>
    </xdr:pic>
    <xdr:clientData/>
  </xdr:twoCellAnchor>
  <xdr:twoCellAnchor editAs="oneCell">
    <xdr:from>
      <xdr:col>7</xdr:col>
      <xdr:colOff>1047750</xdr:colOff>
      <xdr:row>17</xdr:row>
      <xdr:rowOff>104775</xdr:rowOff>
    </xdr:from>
    <xdr:to>
      <xdr:col>7</xdr:col>
      <xdr:colOff>1323974</xdr:colOff>
      <xdr:row>18</xdr:row>
      <xdr:rowOff>187611</xdr:rowOff>
    </xdr:to>
    <xdr:pic>
      <xdr:nvPicPr>
        <xdr:cNvPr id="6" name="Image 5">
          <a:extLst>
            <a:ext uri="{FF2B5EF4-FFF2-40B4-BE49-F238E27FC236}">
              <a16:creationId xmlns:a16="http://schemas.microsoft.com/office/drawing/2014/main" id="{3236AEC7-BDFC-435C-BB84-39CBAE73FB11}"/>
            </a:ext>
          </a:extLst>
        </xdr:cNvPr>
        <xdr:cNvPicPr>
          <a:picLocks noChangeAspect="1"/>
        </xdr:cNvPicPr>
      </xdr:nvPicPr>
      <xdr:blipFill>
        <a:blip xmlns:r="http://schemas.openxmlformats.org/officeDocument/2006/relationships" r:embed="rId8"/>
        <a:stretch>
          <a:fillRect/>
        </a:stretch>
      </xdr:blipFill>
      <xdr:spPr>
        <a:xfrm>
          <a:off x="8239125" y="5457825"/>
          <a:ext cx="276224" cy="282861"/>
        </a:xfrm>
        <a:prstGeom prst="rect">
          <a:avLst/>
        </a:prstGeom>
      </xdr:spPr>
    </xdr:pic>
    <xdr:clientData/>
  </xdr:twoCellAnchor>
  <xdr:twoCellAnchor editAs="oneCell">
    <xdr:from>
      <xdr:col>7</xdr:col>
      <xdr:colOff>1038225</xdr:colOff>
      <xdr:row>37</xdr:row>
      <xdr:rowOff>295275</xdr:rowOff>
    </xdr:from>
    <xdr:to>
      <xdr:col>7</xdr:col>
      <xdr:colOff>1314449</xdr:colOff>
      <xdr:row>37</xdr:row>
      <xdr:rowOff>578136</xdr:rowOff>
    </xdr:to>
    <xdr:pic>
      <xdr:nvPicPr>
        <xdr:cNvPr id="7" name="Image 6">
          <a:extLst>
            <a:ext uri="{FF2B5EF4-FFF2-40B4-BE49-F238E27FC236}">
              <a16:creationId xmlns:a16="http://schemas.microsoft.com/office/drawing/2014/main" id="{28A72FBC-5C7B-43C9-9017-0223B040027F}"/>
            </a:ext>
          </a:extLst>
        </xdr:cNvPr>
        <xdr:cNvPicPr>
          <a:picLocks noChangeAspect="1"/>
        </xdr:cNvPicPr>
      </xdr:nvPicPr>
      <xdr:blipFill>
        <a:blip xmlns:r="http://schemas.openxmlformats.org/officeDocument/2006/relationships" r:embed="rId8"/>
        <a:stretch>
          <a:fillRect/>
        </a:stretch>
      </xdr:blipFill>
      <xdr:spPr>
        <a:xfrm>
          <a:off x="8229600" y="11877675"/>
          <a:ext cx="276224" cy="282861"/>
        </a:xfrm>
        <a:prstGeom prst="rect">
          <a:avLst/>
        </a:prstGeom>
      </xdr:spPr>
    </xdr:pic>
    <xdr:clientData/>
  </xdr:twoCellAnchor>
  <xdr:twoCellAnchor editAs="oneCell">
    <xdr:from>
      <xdr:col>7</xdr:col>
      <xdr:colOff>1057275</xdr:colOff>
      <xdr:row>40</xdr:row>
      <xdr:rowOff>152400</xdr:rowOff>
    </xdr:from>
    <xdr:to>
      <xdr:col>7</xdr:col>
      <xdr:colOff>1333499</xdr:colOff>
      <xdr:row>41</xdr:row>
      <xdr:rowOff>245820</xdr:rowOff>
    </xdr:to>
    <xdr:pic>
      <xdr:nvPicPr>
        <xdr:cNvPr id="8" name="Image 7">
          <a:extLst>
            <a:ext uri="{FF2B5EF4-FFF2-40B4-BE49-F238E27FC236}">
              <a16:creationId xmlns:a16="http://schemas.microsoft.com/office/drawing/2014/main" id="{A2FA9025-2204-480A-9081-679AEF6CE5D2}"/>
            </a:ext>
          </a:extLst>
        </xdr:cNvPr>
        <xdr:cNvPicPr>
          <a:picLocks noChangeAspect="1"/>
        </xdr:cNvPicPr>
      </xdr:nvPicPr>
      <xdr:blipFill>
        <a:blip xmlns:r="http://schemas.openxmlformats.org/officeDocument/2006/relationships" r:embed="rId8"/>
        <a:stretch>
          <a:fillRect/>
        </a:stretch>
      </xdr:blipFill>
      <xdr:spPr>
        <a:xfrm>
          <a:off x="8248650" y="13506450"/>
          <a:ext cx="276224" cy="282861"/>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0.17255</cdr:x>
      <cdr:y>0.14286</cdr:y>
    </cdr:from>
    <cdr:to>
      <cdr:x>0.5163</cdr:x>
      <cdr:y>0.48663</cdr:y>
    </cdr:to>
    <cdr:sp macro="" textlink="">
      <cdr:nvSpPr>
        <cdr:cNvPr id="4" name="Rectangle 3">
          <a:extLst xmlns:a="http://schemas.openxmlformats.org/drawingml/2006/main">
            <a:ext uri="{FF2B5EF4-FFF2-40B4-BE49-F238E27FC236}">
              <a16:creationId xmlns:a16="http://schemas.microsoft.com/office/drawing/2014/main" id="{CFB44C2A-5131-8870-1D70-24E9518ACE6F}"/>
            </a:ext>
          </a:extLst>
        </cdr:cNvPr>
        <cdr:cNvSpPr/>
      </cdr:nvSpPr>
      <cdr:spPr>
        <a:xfrm xmlns:a="http://schemas.openxmlformats.org/drawingml/2006/main">
          <a:off x="745416" y="617155"/>
          <a:ext cx="1485000" cy="1485087"/>
        </a:xfrm>
        <a:prstGeom xmlns:a="http://schemas.openxmlformats.org/drawingml/2006/main" prst="rect">
          <a:avLst/>
        </a:prstGeom>
        <a:solidFill xmlns:a="http://schemas.openxmlformats.org/drawingml/2006/main">
          <a:srgbClr val="FFC000">
            <a:alpha val="18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CA" kern="1200"/>
        </a:p>
      </cdr:txBody>
    </cdr:sp>
  </cdr:relSizeAnchor>
  <cdr:relSizeAnchor xmlns:cdr="http://schemas.openxmlformats.org/drawingml/2006/chartDrawing">
    <cdr:from>
      <cdr:x>0.17188</cdr:x>
      <cdr:y>0.49121</cdr:y>
    </cdr:from>
    <cdr:to>
      <cdr:x>0.51902</cdr:x>
      <cdr:y>0.83499</cdr:y>
    </cdr:to>
    <cdr:sp macro="" textlink="">
      <cdr:nvSpPr>
        <cdr:cNvPr id="3" name="Rectangle 2">
          <a:extLst xmlns:a="http://schemas.openxmlformats.org/drawingml/2006/main">
            <a:ext uri="{FF2B5EF4-FFF2-40B4-BE49-F238E27FC236}">
              <a16:creationId xmlns:a16="http://schemas.microsoft.com/office/drawing/2014/main" id="{CFB44C2A-5131-8870-1D70-24E9518ACE6F}"/>
            </a:ext>
          </a:extLst>
        </cdr:cNvPr>
        <cdr:cNvSpPr/>
      </cdr:nvSpPr>
      <cdr:spPr>
        <a:xfrm xmlns:a="http://schemas.openxmlformats.org/drawingml/2006/main">
          <a:off x="742522" y="2122027"/>
          <a:ext cx="1499644" cy="1485130"/>
        </a:xfrm>
        <a:prstGeom xmlns:a="http://schemas.openxmlformats.org/drawingml/2006/main" prst="rect">
          <a:avLst/>
        </a:prstGeom>
        <a:solidFill xmlns:a="http://schemas.openxmlformats.org/drawingml/2006/main">
          <a:srgbClr val="C00000">
            <a:alpha val="18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CA" kern="1200"/>
        </a:p>
      </cdr:txBody>
    </cdr:sp>
  </cdr:relSizeAnchor>
  <cdr:relSizeAnchor xmlns:cdr="http://schemas.openxmlformats.org/drawingml/2006/chartDrawing">
    <cdr:from>
      <cdr:x>0.51427</cdr:x>
      <cdr:y>0.49121</cdr:y>
    </cdr:from>
    <cdr:to>
      <cdr:x>0.86141</cdr:x>
      <cdr:y>0.83499</cdr:y>
    </cdr:to>
    <cdr:sp macro="" textlink="">
      <cdr:nvSpPr>
        <cdr:cNvPr id="5" name="Rectangle 4">
          <a:extLst xmlns:a="http://schemas.openxmlformats.org/drawingml/2006/main">
            <a:ext uri="{FF2B5EF4-FFF2-40B4-BE49-F238E27FC236}">
              <a16:creationId xmlns:a16="http://schemas.microsoft.com/office/drawing/2014/main" id="{55BEFFD0-5B47-C66C-F6B7-64843BBD5AD9}"/>
            </a:ext>
          </a:extLst>
        </cdr:cNvPr>
        <cdr:cNvSpPr/>
      </cdr:nvSpPr>
      <cdr:spPr>
        <a:xfrm xmlns:a="http://schemas.openxmlformats.org/drawingml/2006/main">
          <a:off x="2403475" y="2041525"/>
          <a:ext cx="1622426" cy="1428750"/>
        </a:xfrm>
        <a:prstGeom xmlns:a="http://schemas.openxmlformats.org/drawingml/2006/main" prst="rect">
          <a:avLst/>
        </a:prstGeom>
        <a:solidFill xmlns:a="http://schemas.openxmlformats.org/drawingml/2006/main">
          <a:schemeClr val="bg1">
            <a:lumMod val="50000"/>
            <a:alpha val="18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CA" kern="1200"/>
        </a:p>
      </cdr:txBody>
    </cdr:sp>
  </cdr:relSizeAnchor>
  <cdr:relSizeAnchor xmlns:cdr="http://schemas.openxmlformats.org/drawingml/2006/chartDrawing">
    <cdr:from>
      <cdr:x>0.52005</cdr:x>
      <cdr:y>0.14592</cdr:y>
    </cdr:from>
    <cdr:to>
      <cdr:x>0.86856</cdr:x>
      <cdr:y>0.4897</cdr:y>
    </cdr:to>
    <cdr:sp macro="" textlink="">
      <cdr:nvSpPr>
        <cdr:cNvPr id="2" name="Rectangle 1">
          <a:extLst xmlns:a="http://schemas.openxmlformats.org/drawingml/2006/main">
            <a:ext uri="{FF2B5EF4-FFF2-40B4-BE49-F238E27FC236}">
              <a16:creationId xmlns:a16="http://schemas.microsoft.com/office/drawing/2014/main" id="{04ED8890-D30C-F3BB-3D03-5D08FD4CCA4C}"/>
            </a:ext>
          </a:extLst>
        </cdr:cNvPr>
        <cdr:cNvSpPr/>
      </cdr:nvSpPr>
      <cdr:spPr>
        <a:xfrm xmlns:a="http://schemas.openxmlformats.org/drawingml/2006/main">
          <a:off x="2246636" y="630394"/>
          <a:ext cx="1505563" cy="1485130"/>
        </a:xfrm>
        <a:prstGeom xmlns:a="http://schemas.openxmlformats.org/drawingml/2006/main" prst="rect">
          <a:avLst/>
        </a:prstGeom>
        <a:solidFill xmlns:a="http://schemas.openxmlformats.org/drawingml/2006/main">
          <a:srgbClr val="00B050">
            <a:alpha val="18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CA" kern="12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68864</xdr:rowOff>
    </xdr:to>
    <xdr:pic>
      <xdr:nvPicPr>
        <xdr:cNvPr id="2" name="Image 1">
          <a:extLst>
            <a:ext uri="{FF2B5EF4-FFF2-40B4-BE49-F238E27FC236}">
              <a16:creationId xmlns:a16="http://schemas.microsoft.com/office/drawing/2014/main" id="{9737CC84-A544-4680-8E84-7E390CB96753}"/>
            </a:ext>
          </a:extLst>
        </xdr:cNvPr>
        <xdr:cNvPicPr>
          <a:picLocks noChangeAspect="1"/>
        </xdr:cNvPicPr>
      </xdr:nvPicPr>
      <xdr:blipFill>
        <a:blip xmlns:r="http://schemas.openxmlformats.org/officeDocument/2006/relationships" r:embed="rId1"/>
        <a:stretch>
          <a:fillRect/>
        </a:stretch>
      </xdr:blipFill>
      <xdr:spPr>
        <a:xfrm>
          <a:off x="390526" y="84652"/>
          <a:ext cx="1152524" cy="650962"/>
        </a:xfrm>
        <a:prstGeom prst="rect">
          <a:avLst/>
        </a:prstGeom>
      </xdr:spPr>
    </xdr:pic>
    <xdr:clientData/>
  </xdr:twoCellAnchor>
  <xdr:twoCellAnchor editAs="oneCell">
    <xdr:from>
      <xdr:col>12</xdr:col>
      <xdr:colOff>1435102</xdr:colOff>
      <xdr:row>1</xdr:row>
      <xdr:rowOff>9905</xdr:rowOff>
    </xdr:from>
    <xdr:to>
      <xdr:col>13</xdr:col>
      <xdr:colOff>190501</xdr:colOff>
      <xdr:row>2</xdr:row>
      <xdr:rowOff>45116</xdr:rowOff>
    </xdr:to>
    <xdr:pic>
      <xdr:nvPicPr>
        <xdr:cNvPr id="4" name="Image 3">
          <a:extLst>
            <a:ext uri="{FF2B5EF4-FFF2-40B4-BE49-F238E27FC236}">
              <a16:creationId xmlns:a16="http://schemas.microsoft.com/office/drawing/2014/main" id="{6111D5B9-DF41-3647-4D6C-939C0EA28579}"/>
            </a:ext>
          </a:extLst>
        </xdr:cNvPr>
        <xdr:cNvPicPr>
          <a:picLocks noChangeAspect="1"/>
        </xdr:cNvPicPr>
      </xdr:nvPicPr>
      <xdr:blipFill>
        <a:blip xmlns:r="http://schemas.openxmlformats.org/officeDocument/2006/relationships" r:embed="rId2"/>
        <a:stretch>
          <a:fillRect/>
        </a:stretch>
      </xdr:blipFill>
      <xdr:spPr>
        <a:xfrm>
          <a:off x="12026902" y="114680"/>
          <a:ext cx="346074" cy="27651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6" name="Image 5">
          <a:extLst>
            <a:ext uri="{FF2B5EF4-FFF2-40B4-BE49-F238E27FC236}">
              <a16:creationId xmlns:a16="http://schemas.microsoft.com/office/drawing/2014/main" id="{DBDA9E6B-327D-48B4-B9D1-04609AE6110C}"/>
            </a:ext>
          </a:extLst>
        </xdr:cNvPr>
        <xdr:cNvPicPr>
          <a:picLocks noChangeAspect="1"/>
        </xdr:cNvPicPr>
      </xdr:nvPicPr>
      <xdr:blipFill>
        <a:blip xmlns:r="http://schemas.openxmlformats.org/officeDocument/2006/relationships" r:embed="rId2"/>
        <a:stretch>
          <a:fillRect/>
        </a:stretch>
      </xdr:blipFill>
      <xdr:spPr>
        <a:xfrm>
          <a:off x="13039725" y="27432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7" name="Image 6">
          <a:extLst>
            <a:ext uri="{FF2B5EF4-FFF2-40B4-BE49-F238E27FC236}">
              <a16:creationId xmlns:a16="http://schemas.microsoft.com/office/drawing/2014/main" id="{B6EDA4D0-78AC-44E3-AD49-4573408000D0}"/>
            </a:ext>
          </a:extLst>
        </xdr:cNvPr>
        <xdr:cNvPicPr>
          <a:picLocks noChangeAspect="1"/>
        </xdr:cNvPicPr>
      </xdr:nvPicPr>
      <xdr:blipFill>
        <a:blip xmlns:r="http://schemas.openxmlformats.org/officeDocument/2006/relationships" r:embed="rId2"/>
        <a:stretch>
          <a:fillRect/>
        </a:stretch>
      </xdr:blipFill>
      <xdr:spPr>
        <a:xfrm>
          <a:off x="13020675" y="56197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3" name="Image 2">
          <a:extLst>
            <a:ext uri="{FF2B5EF4-FFF2-40B4-BE49-F238E27FC236}">
              <a16:creationId xmlns:a16="http://schemas.microsoft.com/office/drawing/2014/main" id="{45C889B6-C77A-4D8B-A679-75DAB42FB3CD}"/>
            </a:ext>
          </a:extLst>
        </xdr:cNvPr>
        <xdr:cNvPicPr>
          <a:picLocks noChangeAspect="1"/>
        </xdr:cNvPicPr>
      </xdr:nvPicPr>
      <xdr:blipFill>
        <a:blip xmlns:r="http://schemas.openxmlformats.org/officeDocument/2006/relationships" r:embed="rId2"/>
        <a:stretch>
          <a:fillRect/>
        </a:stretch>
      </xdr:blipFill>
      <xdr:spPr>
        <a:xfrm>
          <a:off x="11344275" y="16573500"/>
          <a:ext cx="276224" cy="282861"/>
        </a:xfrm>
        <a:prstGeom prst="rect">
          <a:avLst/>
        </a:prstGeom>
      </xdr:spPr>
    </xdr:pic>
    <xdr:clientData/>
  </xdr:twoCellAnchor>
  <xdr:twoCellAnchor editAs="oneCell">
    <xdr:from>
      <xdr:col>8</xdr:col>
      <xdr:colOff>1371600</xdr:colOff>
      <xdr:row>90</xdr:row>
      <xdr:rowOff>19050</xdr:rowOff>
    </xdr:from>
    <xdr:to>
      <xdr:col>9</xdr:col>
      <xdr:colOff>126999</xdr:colOff>
      <xdr:row>91</xdr:row>
      <xdr:rowOff>181261</xdr:rowOff>
    </xdr:to>
    <xdr:pic>
      <xdr:nvPicPr>
        <xdr:cNvPr id="5" name="Image 4">
          <a:extLst>
            <a:ext uri="{FF2B5EF4-FFF2-40B4-BE49-F238E27FC236}">
              <a16:creationId xmlns:a16="http://schemas.microsoft.com/office/drawing/2014/main" id="{74AD6B8C-76BD-4160-AB86-FECB03F3D24F}"/>
            </a:ext>
          </a:extLst>
        </xdr:cNvPr>
        <xdr:cNvPicPr>
          <a:picLocks noChangeAspect="1"/>
        </xdr:cNvPicPr>
      </xdr:nvPicPr>
      <xdr:blipFill>
        <a:blip xmlns:r="http://schemas.openxmlformats.org/officeDocument/2006/relationships" r:embed="rId2"/>
        <a:stretch>
          <a:fillRect/>
        </a:stretch>
      </xdr:blipFill>
      <xdr:spPr>
        <a:xfrm>
          <a:off x="8058150" y="23364825"/>
          <a:ext cx="276224" cy="282861"/>
        </a:xfrm>
        <a:prstGeom prst="rect">
          <a:avLst/>
        </a:prstGeom>
      </xdr:spPr>
    </xdr:pic>
    <xdr:clientData/>
  </xdr:twoCellAnchor>
  <xdr:twoCellAnchor editAs="oneCell">
    <xdr:from>
      <xdr:col>10</xdr:col>
      <xdr:colOff>1419225</xdr:colOff>
      <xdr:row>220</xdr:row>
      <xdr:rowOff>66675</xdr:rowOff>
    </xdr:from>
    <xdr:to>
      <xdr:col>11</xdr:col>
      <xdr:colOff>88899</xdr:colOff>
      <xdr:row>222</xdr:row>
      <xdr:rowOff>159037</xdr:rowOff>
    </xdr:to>
    <xdr:pic>
      <xdr:nvPicPr>
        <xdr:cNvPr id="9" name="Image 8">
          <a:extLst>
            <a:ext uri="{FF2B5EF4-FFF2-40B4-BE49-F238E27FC236}">
              <a16:creationId xmlns:a16="http://schemas.microsoft.com/office/drawing/2014/main" id="{3D14485C-6AB7-4C94-B343-C10B8C8DE5C9}"/>
            </a:ext>
          </a:extLst>
        </xdr:cNvPr>
        <xdr:cNvPicPr>
          <a:picLocks noChangeAspect="1"/>
        </xdr:cNvPicPr>
      </xdr:nvPicPr>
      <xdr:blipFill>
        <a:blip xmlns:r="http://schemas.openxmlformats.org/officeDocument/2006/relationships" r:embed="rId2"/>
        <a:stretch>
          <a:fillRect/>
        </a:stretch>
      </xdr:blipFill>
      <xdr:spPr>
        <a:xfrm>
          <a:off x="9791700" y="55178325"/>
          <a:ext cx="276224" cy="282861"/>
        </a:xfrm>
        <a:prstGeom prst="rect">
          <a:avLst/>
        </a:prstGeom>
      </xdr:spPr>
    </xdr:pic>
    <xdr:clientData/>
  </xdr:twoCellAnchor>
  <xdr:oneCellAnchor>
    <xdr:from>
      <xdr:col>8</xdr:col>
      <xdr:colOff>1400175</xdr:colOff>
      <xdr:row>229</xdr:row>
      <xdr:rowOff>120650</xdr:rowOff>
    </xdr:from>
    <xdr:ext cx="276224" cy="282861"/>
    <xdr:pic>
      <xdr:nvPicPr>
        <xdr:cNvPr id="8" name="Image 7">
          <a:extLst>
            <a:ext uri="{FF2B5EF4-FFF2-40B4-BE49-F238E27FC236}">
              <a16:creationId xmlns:a16="http://schemas.microsoft.com/office/drawing/2014/main" id="{9BBBC46A-5A64-4231-A8C1-3BEF92AFE78F}"/>
            </a:ext>
          </a:extLst>
        </xdr:cNvPr>
        <xdr:cNvPicPr>
          <a:picLocks noChangeAspect="1"/>
        </xdr:cNvPicPr>
      </xdr:nvPicPr>
      <xdr:blipFill>
        <a:blip xmlns:r="http://schemas.openxmlformats.org/officeDocument/2006/relationships" r:embed="rId2"/>
        <a:stretch>
          <a:fillRect/>
        </a:stretch>
      </xdr:blipFill>
      <xdr:spPr>
        <a:xfrm>
          <a:off x="8391525" y="60556775"/>
          <a:ext cx="276224" cy="282861"/>
        </a:xfrm>
        <a:prstGeom prst="rect">
          <a:avLst/>
        </a:prstGeom>
      </xdr:spPr>
    </xdr:pic>
    <xdr:clientData/>
  </xdr:oneCellAnchor>
  <xdr:twoCellAnchor editAs="oneCell">
    <xdr:from>
      <xdr:col>14</xdr:col>
      <xdr:colOff>1390650</xdr:colOff>
      <xdr:row>8</xdr:row>
      <xdr:rowOff>47625</xdr:rowOff>
    </xdr:from>
    <xdr:to>
      <xdr:col>15</xdr:col>
      <xdr:colOff>142874</xdr:colOff>
      <xdr:row>9</xdr:row>
      <xdr:rowOff>254286</xdr:rowOff>
    </xdr:to>
    <xdr:pic>
      <xdr:nvPicPr>
        <xdr:cNvPr id="11" name="Image 10">
          <a:extLst>
            <a:ext uri="{FF2B5EF4-FFF2-40B4-BE49-F238E27FC236}">
              <a16:creationId xmlns:a16="http://schemas.microsoft.com/office/drawing/2014/main" id="{9E01897F-A715-4716-8C68-F76B0B5E2A68}"/>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EF320721-0F1C-4B20-90AD-D2312A8BC968}"/>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9AB0BD34-A190-4BF1-90DB-DBEA30B9D5D6}"/>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1A90627C-BBB7-4D49-A2DB-98892D1C4314}"/>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A34FD89F-B46C-4C55-8B0B-6035937C8ECA}"/>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10639343-419D-431E-9A1B-1D73075183A6}"/>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1362075</xdr:colOff>
      <xdr:row>90</xdr:row>
      <xdr:rowOff>47625</xdr:rowOff>
    </xdr:from>
    <xdr:to>
      <xdr:col>9</xdr:col>
      <xdr:colOff>114299</xdr:colOff>
      <xdr:row>91</xdr:row>
      <xdr:rowOff>206661</xdr:rowOff>
    </xdr:to>
    <xdr:pic>
      <xdr:nvPicPr>
        <xdr:cNvPr id="7" name="Image 6">
          <a:extLst>
            <a:ext uri="{FF2B5EF4-FFF2-40B4-BE49-F238E27FC236}">
              <a16:creationId xmlns:a16="http://schemas.microsoft.com/office/drawing/2014/main" id="{719F1815-6BFB-4626-BCFC-DD87A19184D5}"/>
            </a:ext>
          </a:extLst>
        </xdr:cNvPr>
        <xdr:cNvPicPr>
          <a:picLocks noChangeAspect="1"/>
        </xdr:cNvPicPr>
      </xdr:nvPicPr>
      <xdr:blipFill>
        <a:blip xmlns:r="http://schemas.openxmlformats.org/officeDocument/2006/relationships" r:embed="rId2"/>
        <a:stretch>
          <a:fillRect/>
        </a:stretch>
      </xdr:blipFill>
      <xdr:spPr>
        <a:xfrm>
          <a:off x="8048625" y="233934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9091D7AA-5EA2-40C4-A9F3-51F65F5407B4}"/>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152EC672-3C20-48DA-841B-9A415FE78B68}"/>
            </a:ext>
          </a:extLst>
        </xdr:cNvPr>
        <xdr:cNvPicPr>
          <a:picLocks noChangeAspect="1"/>
        </xdr:cNvPicPr>
      </xdr:nvPicPr>
      <xdr:blipFill>
        <a:blip xmlns:r="http://schemas.openxmlformats.org/officeDocument/2006/relationships" r:embed="rId2"/>
        <a:stretch>
          <a:fillRect/>
        </a:stretch>
      </xdr:blipFill>
      <xdr:spPr>
        <a:xfrm>
          <a:off x="8020050" y="58559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B3056463-EF10-46E0-844B-62D0BF363634}"/>
            </a:ext>
          </a:extLst>
        </xdr:cNvPr>
        <xdr:cNvPicPr>
          <a:picLocks noChangeAspect="1"/>
        </xdr:cNvPicPr>
      </xdr:nvPicPr>
      <xdr:blipFill>
        <a:blip xmlns:r="http://schemas.openxmlformats.org/officeDocument/2006/relationships" r:embed="rId2"/>
        <a:stretch>
          <a:fillRect/>
        </a:stretch>
      </xdr:blipFill>
      <xdr:spPr>
        <a:xfrm>
          <a:off x="8020050" y="58454925"/>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2" name="Image 11">
          <a:extLst>
            <a:ext uri="{FF2B5EF4-FFF2-40B4-BE49-F238E27FC236}">
              <a16:creationId xmlns:a16="http://schemas.microsoft.com/office/drawing/2014/main" id="{1FEFC280-A879-4701-8755-7931D5D72404}"/>
            </a:ext>
          </a:extLst>
        </xdr:cNvPr>
        <xdr:cNvPicPr>
          <a:picLocks noChangeAspect="1"/>
        </xdr:cNvPicPr>
      </xdr:nvPicPr>
      <xdr:blipFill>
        <a:blip xmlns:r="http://schemas.openxmlformats.org/officeDocument/2006/relationships" r:embed="rId2"/>
        <a:stretch>
          <a:fillRect/>
        </a:stretch>
      </xdr:blipFill>
      <xdr:spPr>
        <a:xfrm>
          <a:off x="8020050" y="58454925"/>
          <a:ext cx="276224" cy="282861"/>
        </a:xfrm>
        <a:prstGeom prst="rect">
          <a:avLst/>
        </a:prstGeom>
      </xdr:spPr>
    </xdr:pic>
    <xdr:clientData/>
  </xdr:oneCellAnchor>
  <xdr:twoCellAnchor editAs="oneCell">
    <xdr:from>
      <xdr:col>1</xdr:col>
      <xdr:colOff>57151</xdr:colOff>
      <xdr:row>1</xdr:row>
      <xdr:rowOff>84652</xdr:rowOff>
    </xdr:from>
    <xdr:to>
      <xdr:col>2</xdr:col>
      <xdr:colOff>1123950</xdr:colOff>
      <xdr:row>3</xdr:row>
      <xdr:rowOff>49814</xdr:rowOff>
    </xdr:to>
    <xdr:pic>
      <xdr:nvPicPr>
        <xdr:cNvPr id="13" name="Image 12">
          <a:extLst>
            <a:ext uri="{FF2B5EF4-FFF2-40B4-BE49-F238E27FC236}">
              <a16:creationId xmlns:a16="http://schemas.microsoft.com/office/drawing/2014/main" id="{F61E887D-AF33-4D57-A566-69892B426DC6}"/>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5" name="Image 14">
          <a:extLst>
            <a:ext uri="{FF2B5EF4-FFF2-40B4-BE49-F238E27FC236}">
              <a16:creationId xmlns:a16="http://schemas.microsoft.com/office/drawing/2014/main" id="{1BB44E43-307E-4273-87E3-867A9E2F8FFE}"/>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6" name="Image 15">
          <a:extLst>
            <a:ext uri="{FF2B5EF4-FFF2-40B4-BE49-F238E27FC236}">
              <a16:creationId xmlns:a16="http://schemas.microsoft.com/office/drawing/2014/main" id="{C3474434-63D1-4683-AC73-2E3BBF874182}"/>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7" name="Image 16">
          <a:extLst>
            <a:ext uri="{FF2B5EF4-FFF2-40B4-BE49-F238E27FC236}">
              <a16:creationId xmlns:a16="http://schemas.microsoft.com/office/drawing/2014/main" id="{7094A886-F22E-4A9F-BE69-6E1B9E3842D2}"/>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1" name="Image 20">
          <a:extLst>
            <a:ext uri="{FF2B5EF4-FFF2-40B4-BE49-F238E27FC236}">
              <a16:creationId xmlns:a16="http://schemas.microsoft.com/office/drawing/2014/main" id="{A69760A7-0593-4F1D-BFA8-BFE67C90E845}"/>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49814</xdr:rowOff>
    </xdr:to>
    <xdr:pic>
      <xdr:nvPicPr>
        <xdr:cNvPr id="2" name="Image 1">
          <a:extLst>
            <a:ext uri="{FF2B5EF4-FFF2-40B4-BE49-F238E27FC236}">
              <a16:creationId xmlns:a16="http://schemas.microsoft.com/office/drawing/2014/main" id="{7908B94F-1B10-4CDF-A183-44C9112E6E8C}"/>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6F5152C0-CC35-429E-A338-B4DD2C15D32E}"/>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4" name="Image 3">
          <a:extLst>
            <a:ext uri="{FF2B5EF4-FFF2-40B4-BE49-F238E27FC236}">
              <a16:creationId xmlns:a16="http://schemas.microsoft.com/office/drawing/2014/main" id="{A773E132-7630-417F-BB73-B8E88FEBE838}"/>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123824</xdr:colOff>
      <xdr:row>23</xdr:row>
      <xdr:rowOff>54261</xdr:rowOff>
    </xdr:to>
    <xdr:pic>
      <xdr:nvPicPr>
        <xdr:cNvPr id="5" name="Image 4">
          <a:extLst>
            <a:ext uri="{FF2B5EF4-FFF2-40B4-BE49-F238E27FC236}">
              <a16:creationId xmlns:a16="http://schemas.microsoft.com/office/drawing/2014/main" id="{3DDB516E-89B9-40AB-86AD-5127CE321F83}"/>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1495424</xdr:colOff>
      <xdr:row>65</xdr:row>
      <xdr:rowOff>206661</xdr:rowOff>
    </xdr:to>
    <xdr:pic>
      <xdr:nvPicPr>
        <xdr:cNvPr id="6" name="Image 5">
          <a:extLst>
            <a:ext uri="{FF2B5EF4-FFF2-40B4-BE49-F238E27FC236}">
              <a16:creationId xmlns:a16="http://schemas.microsoft.com/office/drawing/2014/main" id="{2322EBC8-5482-41BA-A096-0170A2E2FB0E}"/>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1362075</xdr:colOff>
      <xdr:row>90</xdr:row>
      <xdr:rowOff>85725</xdr:rowOff>
    </xdr:from>
    <xdr:to>
      <xdr:col>9</xdr:col>
      <xdr:colOff>114299</xdr:colOff>
      <xdr:row>91</xdr:row>
      <xdr:rowOff>244761</xdr:rowOff>
    </xdr:to>
    <xdr:pic>
      <xdr:nvPicPr>
        <xdr:cNvPr id="7" name="Image 6">
          <a:extLst>
            <a:ext uri="{FF2B5EF4-FFF2-40B4-BE49-F238E27FC236}">
              <a16:creationId xmlns:a16="http://schemas.microsoft.com/office/drawing/2014/main" id="{30C5BDCC-107D-4AE2-B7CC-0F1CAEF7F4E0}"/>
            </a:ext>
          </a:extLst>
        </xdr:cNvPr>
        <xdr:cNvPicPr>
          <a:picLocks noChangeAspect="1"/>
        </xdr:cNvPicPr>
      </xdr:nvPicPr>
      <xdr:blipFill>
        <a:blip xmlns:r="http://schemas.openxmlformats.org/officeDocument/2006/relationships" r:embed="rId2"/>
        <a:stretch>
          <a:fillRect/>
        </a:stretch>
      </xdr:blipFill>
      <xdr:spPr>
        <a:xfrm>
          <a:off x="8048625" y="22974300"/>
          <a:ext cx="276224" cy="282861"/>
        </a:xfrm>
        <a:prstGeom prst="rect">
          <a:avLst/>
        </a:prstGeom>
      </xdr:spPr>
    </xdr:pic>
    <xdr:clientData/>
  </xdr:twoCellAnchor>
  <xdr:twoCellAnchor editAs="oneCell">
    <xdr:from>
      <xdr:col>8</xdr:col>
      <xdr:colOff>1333500</xdr:colOff>
      <xdr:row>229</xdr:row>
      <xdr:rowOff>152400</xdr:rowOff>
    </xdr:from>
    <xdr:to>
      <xdr:col>9</xdr:col>
      <xdr:colOff>85724</xdr:colOff>
      <xdr:row>231</xdr:row>
      <xdr:rowOff>159036</xdr:rowOff>
    </xdr:to>
    <xdr:pic>
      <xdr:nvPicPr>
        <xdr:cNvPr id="9" name="Image 8">
          <a:extLst>
            <a:ext uri="{FF2B5EF4-FFF2-40B4-BE49-F238E27FC236}">
              <a16:creationId xmlns:a16="http://schemas.microsoft.com/office/drawing/2014/main" id="{C01D58F2-8903-4BE7-8496-B18A0D6CE9BE}"/>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85724</xdr:colOff>
      <xdr:row>231</xdr:row>
      <xdr:rowOff>159036</xdr:rowOff>
    </xdr:to>
    <xdr:pic>
      <xdr:nvPicPr>
        <xdr:cNvPr id="10" name="Image 9">
          <a:extLst>
            <a:ext uri="{FF2B5EF4-FFF2-40B4-BE49-F238E27FC236}">
              <a16:creationId xmlns:a16="http://schemas.microsoft.com/office/drawing/2014/main" id="{053217C9-0539-402B-AD2C-19F0FD59DD7F}"/>
            </a:ext>
          </a:extLst>
        </xdr:cNvPr>
        <xdr:cNvPicPr>
          <a:picLocks noChangeAspect="1"/>
        </xdr:cNvPicPr>
      </xdr:nvPicPr>
      <xdr:blipFill>
        <a:blip xmlns:r="http://schemas.openxmlformats.org/officeDocument/2006/relationships" r:embed="rId2"/>
        <a:stretch>
          <a:fillRect/>
        </a:stretch>
      </xdr:blipFill>
      <xdr:spPr>
        <a:xfrm>
          <a:off x="8020050" y="57883425"/>
          <a:ext cx="276224" cy="282861"/>
        </a:xfrm>
        <a:prstGeom prst="rect">
          <a:avLst/>
        </a:prstGeom>
      </xdr:spPr>
    </xdr:pic>
    <xdr:clientData/>
  </xdr:twoCellAnchor>
  <xdr:twoCellAnchor editAs="oneCell">
    <xdr:from>
      <xdr:col>1</xdr:col>
      <xdr:colOff>57151</xdr:colOff>
      <xdr:row>1</xdr:row>
      <xdr:rowOff>84652</xdr:rowOff>
    </xdr:from>
    <xdr:to>
      <xdr:col>2</xdr:col>
      <xdr:colOff>1123950</xdr:colOff>
      <xdr:row>3</xdr:row>
      <xdr:rowOff>46639</xdr:rowOff>
    </xdr:to>
    <xdr:pic>
      <xdr:nvPicPr>
        <xdr:cNvPr id="12" name="Image 11">
          <a:extLst>
            <a:ext uri="{FF2B5EF4-FFF2-40B4-BE49-F238E27FC236}">
              <a16:creationId xmlns:a16="http://schemas.microsoft.com/office/drawing/2014/main" id="{79254773-81DB-419A-9343-EE0933CBC317}"/>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14" name="Image 13">
          <a:extLst>
            <a:ext uri="{FF2B5EF4-FFF2-40B4-BE49-F238E27FC236}">
              <a16:creationId xmlns:a16="http://schemas.microsoft.com/office/drawing/2014/main" id="{D7A39508-6F77-4D75-8E49-3BF240601DD3}"/>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123824</xdr:colOff>
      <xdr:row>23</xdr:row>
      <xdr:rowOff>54261</xdr:rowOff>
    </xdr:to>
    <xdr:pic>
      <xdr:nvPicPr>
        <xdr:cNvPr id="15" name="Image 14">
          <a:extLst>
            <a:ext uri="{FF2B5EF4-FFF2-40B4-BE49-F238E27FC236}">
              <a16:creationId xmlns:a16="http://schemas.microsoft.com/office/drawing/2014/main" id="{EC3D2395-8158-484A-8854-60E5265C9A3E}"/>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1495424</xdr:colOff>
      <xdr:row>65</xdr:row>
      <xdr:rowOff>206661</xdr:rowOff>
    </xdr:to>
    <xdr:pic>
      <xdr:nvPicPr>
        <xdr:cNvPr id="16" name="Image 15">
          <a:extLst>
            <a:ext uri="{FF2B5EF4-FFF2-40B4-BE49-F238E27FC236}">
              <a16:creationId xmlns:a16="http://schemas.microsoft.com/office/drawing/2014/main" id="{F96B3E71-2107-4953-BE0D-7E6EE8EBD60E}"/>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20" name="Image 19">
          <a:extLst>
            <a:ext uri="{FF2B5EF4-FFF2-40B4-BE49-F238E27FC236}">
              <a16:creationId xmlns:a16="http://schemas.microsoft.com/office/drawing/2014/main" id="{DA9BDE96-0EA1-4F1E-BE1C-655C7D542230}"/>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494D12BE-8ADF-46BB-A05C-3E465BD02D8D}"/>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490412B6-3F03-4DF0-8D3B-02E36B23F019}"/>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22F7BB8B-494D-48D7-B10A-32A458EF2ED9}"/>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EF0B6821-DF5D-4DC2-B4EE-642475ABE7CB}"/>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DF367326-1196-4068-BED4-8D5B150B2E3F}"/>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1352550</xdr:colOff>
      <xdr:row>90</xdr:row>
      <xdr:rowOff>114300</xdr:rowOff>
    </xdr:from>
    <xdr:to>
      <xdr:col>9</xdr:col>
      <xdr:colOff>107949</xdr:colOff>
      <xdr:row>91</xdr:row>
      <xdr:rowOff>276511</xdr:rowOff>
    </xdr:to>
    <xdr:pic>
      <xdr:nvPicPr>
        <xdr:cNvPr id="7" name="Image 6">
          <a:extLst>
            <a:ext uri="{FF2B5EF4-FFF2-40B4-BE49-F238E27FC236}">
              <a16:creationId xmlns:a16="http://schemas.microsoft.com/office/drawing/2014/main" id="{9E40603E-F0D3-49A2-BB29-9A4B990AAE68}"/>
            </a:ext>
          </a:extLst>
        </xdr:cNvPr>
        <xdr:cNvPicPr>
          <a:picLocks noChangeAspect="1"/>
        </xdr:cNvPicPr>
      </xdr:nvPicPr>
      <xdr:blipFill>
        <a:blip xmlns:r="http://schemas.openxmlformats.org/officeDocument/2006/relationships" r:embed="rId2"/>
        <a:stretch>
          <a:fillRect/>
        </a:stretch>
      </xdr:blipFill>
      <xdr:spPr>
        <a:xfrm>
          <a:off x="8039100" y="2185035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6C8A3FB5-ED25-41A1-BD35-483D5016B7D4}"/>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D34374C7-4D96-47A6-8162-7910CC89A6DF}"/>
            </a:ext>
          </a:extLst>
        </xdr:cNvPr>
        <xdr:cNvPicPr>
          <a:picLocks noChangeAspect="1"/>
        </xdr:cNvPicPr>
      </xdr:nvPicPr>
      <xdr:blipFill>
        <a:blip xmlns:r="http://schemas.openxmlformats.org/officeDocument/2006/relationships" r:embed="rId2"/>
        <a:stretch>
          <a:fillRect/>
        </a:stretch>
      </xdr:blipFill>
      <xdr:spPr>
        <a:xfrm>
          <a:off x="8020050" y="57883425"/>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1" name="Image 10">
          <a:extLst>
            <a:ext uri="{FF2B5EF4-FFF2-40B4-BE49-F238E27FC236}">
              <a16:creationId xmlns:a16="http://schemas.microsoft.com/office/drawing/2014/main" id="{5CD374EB-F7F8-4E0D-AD56-F624ADCCD44B}"/>
            </a:ext>
          </a:extLst>
        </xdr:cNvPr>
        <xdr:cNvPicPr>
          <a:picLocks noChangeAspect="1"/>
        </xdr:cNvPicPr>
      </xdr:nvPicPr>
      <xdr:blipFill>
        <a:blip xmlns:r="http://schemas.openxmlformats.org/officeDocument/2006/relationships" r:embed="rId2"/>
        <a:stretch>
          <a:fillRect/>
        </a:stretch>
      </xdr:blipFill>
      <xdr:spPr>
        <a:xfrm>
          <a:off x="8020050" y="57883425"/>
          <a:ext cx="276224" cy="282861"/>
        </a:xfrm>
        <a:prstGeom prst="rect">
          <a:avLst/>
        </a:prstGeom>
      </xdr:spPr>
    </xdr:pic>
    <xdr:clientData/>
  </xdr:oneCellAnchor>
  <xdr:twoCellAnchor editAs="oneCell">
    <xdr:from>
      <xdr:col>1</xdr:col>
      <xdr:colOff>57151</xdr:colOff>
      <xdr:row>1</xdr:row>
      <xdr:rowOff>84652</xdr:rowOff>
    </xdr:from>
    <xdr:to>
      <xdr:col>2</xdr:col>
      <xdr:colOff>1123950</xdr:colOff>
      <xdr:row>3</xdr:row>
      <xdr:rowOff>49814</xdr:rowOff>
    </xdr:to>
    <xdr:pic>
      <xdr:nvPicPr>
        <xdr:cNvPr id="12" name="Image 11">
          <a:extLst>
            <a:ext uri="{FF2B5EF4-FFF2-40B4-BE49-F238E27FC236}">
              <a16:creationId xmlns:a16="http://schemas.microsoft.com/office/drawing/2014/main" id="{97427C0B-4F69-4302-B072-CACC735EB18B}"/>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4" name="Image 13">
          <a:extLst>
            <a:ext uri="{FF2B5EF4-FFF2-40B4-BE49-F238E27FC236}">
              <a16:creationId xmlns:a16="http://schemas.microsoft.com/office/drawing/2014/main" id="{5A94BAF5-30A8-4C57-B904-9B5854CEDF78}"/>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5" name="Image 14">
          <a:extLst>
            <a:ext uri="{FF2B5EF4-FFF2-40B4-BE49-F238E27FC236}">
              <a16:creationId xmlns:a16="http://schemas.microsoft.com/office/drawing/2014/main" id="{5A79C552-C002-4A3E-91BF-C9E61D595559}"/>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6" name="Image 15">
          <a:extLst>
            <a:ext uri="{FF2B5EF4-FFF2-40B4-BE49-F238E27FC236}">
              <a16:creationId xmlns:a16="http://schemas.microsoft.com/office/drawing/2014/main" id="{501E0434-99EB-4814-8A78-4B67B3E00933}"/>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0" name="Image 19">
          <a:extLst>
            <a:ext uri="{FF2B5EF4-FFF2-40B4-BE49-F238E27FC236}">
              <a16:creationId xmlns:a16="http://schemas.microsoft.com/office/drawing/2014/main" id="{AA928D8F-EE9C-4A4C-9E6C-FDFE489E6B66}"/>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98FAA33E-680C-4772-83DD-9F6A99A506F8}"/>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6FCA4E82-1254-419F-82C0-E0781D5A3727}"/>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EA5227F6-5D87-46B8-89BF-682986F17547}"/>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394AEDB3-F7EA-4503-874E-4D488913F048}"/>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8158F7B6-52A8-41C4-9D77-EF35A327D09A}"/>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1362075</xdr:colOff>
      <xdr:row>90</xdr:row>
      <xdr:rowOff>76200</xdr:rowOff>
    </xdr:from>
    <xdr:to>
      <xdr:col>9</xdr:col>
      <xdr:colOff>114299</xdr:colOff>
      <xdr:row>91</xdr:row>
      <xdr:rowOff>238411</xdr:rowOff>
    </xdr:to>
    <xdr:pic>
      <xdr:nvPicPr>
        <xdr:cNvPr id="7" name="Image 6">
          <a:extLst>
            <a:ext uri="{FF2B5EF4-FFF2-40B4-BE49-F238E27FC236}">
              <a16:creationId xmlns:a16="http://schemas.microsoft.com/office/drawing/2014/main" id="{698FB4AE-10FB-4521-A4F4-81CC4DCA4ACD}"/>
            </a:ext>
          </a:extLst>
        </xdr:cNvPr>
        <xdr:cNvPicPr>
          <a:picLocks noChangeAspect="1"/>
        </xdr:cNvPicPr>
      </xdr:nvPicPr>
      <xdr:blipFill>
        <a:blip xmlns:r="http://schemas.openxmlformats.org/officeDocument/2006/relationships" r:embed="rId2"/>
        <a:stretch>
          <a:fillRect/>
        </a:stretch>
      </xdr:blipFill>
      <xdr:spPr>
        <a:xfrm>
          <a:off x="8048625" y="23421975"/>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D8F33DBF-EF88-45DA-948B-341BE1A34F85}"/>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2F7846D3-6AC6-4ECC-90FB-3FB866D6B9C5}"/>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553C6215-E6E2-4F8A-AF3C-8BBCB122C4B8}"/>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2" name="Image 11">
          <a:extLst>
            <a:ext uri="{FF2B5EF4-FFF2-40B4-BE49-F238E27FC236}">
              <a16:creationId xmlns:a16="http://schemas.microsoft.com/office/drawing/2014/main" id="{2AEFF7D9-B7F5-4B02-903D-72C3BBEA921B}"/>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oneCellAnchor>
  <xdr:twoCellAnchor editAs="oneCell">
    <xdr:from>
      <xdr:col>1</xdr:col>
      <xdr:colOff>57151</xdr:colOff>
      <xdr:row>1</xdr:row>
      <xdr:rowOff>84652</xdr:rowOff>
    </xdr:from>
    <xdr:to>
      <xdr:col>2</xdr:col>
      <xdr:colOff>1123950</xdr:colOff>
      <xdr:row>3</xdr:row>
      <xdr:rowOff>49814</xdr:rowOff>
    </xdr:to>
    <xdr:pic>
      <xdr:nvPicPr>
        <xdr:cNvPr id="13" name="Image 12">
          <a:extLst>
            <a:ext uri="{FF2B5EF4-FFF2-40B4-BE49-F238E27FC236}">
              <a16:creationId xmlns:a16="http://schemas.microsoft.com/office/drawing/2014/main" id="{A015501D-0DCE-4E58-8B24-0C41BD477B38}"/>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12</xdr:col>
      <xdr:colOff>1435102</xdr:colOff>
      <xdr:row>1</xdr:row>
      <xdr:rowOff>9905</xdr:rowOff>
    </xdr:from>
    <xdr:to>
      <xdr:col>13</xdr:col>
      <xdr:colOff>190501</xdr:colOff>
      <xdr:row>2</xdr:row>
      <xdr:rowOff>45116</xdr:rowOff>
    </xdr:to>
    <xdr:pic>
      <xdr:nvPicPr>
        <xdr:cNvPr id="14" name="Image 13">
          <a:extLst>
            <a:ext uri="{FF2B5EF4-FFF2-40B4-BE49-F238E27FC236}">
              <a16:creationId xmlns:a16="http://schemas.microsoft.com/office/drawing/2014/main" id="{AF230BE9-6437-4D7E-816E-AECB8930227A}"/>
            </a:ext>
          </a:extLst>
        </xdr:cNvPr>
        <xdr:cNvPicPr>
          <a:picLocks noChangeAspect="1"/>
        </xdr:cNvPicPr>
      </xdr:nvPicPr>
      <xdr:blipFill>
        <a:blip xmlns:r="http://schemas.openxmlformats.org/officeDocument/2006/relationships" r:embed="rId2"/>
        <a:stretch>
          <a:fillRect/>
        </a:stretch>
      </xdr:blipFill>
      <xdr:spPr>
        <a:xfrm>
          <a:off x="12030077" y="111505"/>
          <a:ext cx="342899" cy="279686"/>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5" name="Image 14">
          <a:extLst>
            <a:ext uri="{FF2B5EF4-FFF2-40B4-BE49-F238E27FC236}">
              <a16:creationId xmlns:a16="http://schemas.microsoft.com/office/drawing/2014/main" id="{48E9A162-FD43-4D26-98BB-CEB35A17D94D}"/>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6" name="Image 15">
          <a:extLst>
            <a:ext uri="{FF2B5EF4-FFF2-40B4-BE49-F238E27FC236}">
              <a16:creationId xmlns:a16="http://schemas.microsoft.com/office/drawing/2014/main" id="{E8FEDF08-1A5A-43BB-97C1-104003BA3559}"/>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7" name="Image 16">
          <a:extLst>
            <a:ext uri="{FF2B5EF4-FFF2-40B4-BE49-F238E27FC236}">
              <a16:creationId xmlns:a16="http://schemas.microsoft.com/office/drawing/2014/main" id="{A4B2E6D4-B8CF-4017-BAED-41B96834B0E7}"/>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1" name="Image 20">
          <a:extLst>
            <a:ext uri="{FF2B5EF4-FFF2-40B4-BE49-F238E27FC236}">
              <a16:creationId xmlns:a16="http://schemas.microsoft.com/office/drawing/2014/main" id="{2D3F8CBA-D116-4F49-A464-9A9401A4AE1D}"/>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C0F7D910-1726-45A5-B4E1-1D791882C70D}"/>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46EFDC9B-0CAB-48A9-9A55-7ECA69C711DE}"/>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3412BD14-EFAB-490E-B274-E61053AA8914}"/>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95BF901E-795F-49B3-BD61-1EC23FB9D4A0}"/>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48053568-77A5-4CA0-8F0B-B03DC505AA9E}"/>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1352550</xdr:colOff>
      <xdr:row>90</xdr:row>
      <xdr:rowOff>114300</xdr:rowOff>
    </xdr:from>
    <xdr:to>
      <xdr:col>9</xdr:col>
      <xdr:colOff>107949</xdr:colOff>
      <xdr:row>91</xdr:row>
      <xdr:rowOff>276511</xdr:rowOff>
    </xdr:to>
    <xdr:pic>
      <xdr:nvPicPr>
        <xdr:cNvPr id="7" name="Image 6">
          <a:extLst>
            <a:ext uri="{FF2B5EF4-FFF2-40B4-BE49-F238E27FC236}">
              <a16:creationId xmlns:a16="http://schemas.microsoft.com/office/drawing/2014/main" id="{E0F95D57-C945-475D-9908-911DC49EA72A}"/>
            </a:ext>
          </a:extLst>
        </xdr:cNvPr>
        <xdr:cNvPicPr>
          <a:picLocks noChangeAspect="1"/>
        </xdr:cNvPicPr>
      </xdr:nvPicPr>
      <xdr:blipFill>
        <a:blip xmlns:r="http://schemas.openxmlformats.org/officeDocument/2006/relationships" r:embed="rId2"/>
        <a:stretch>
          <a:fillRect/>
        </a:stretch>
      </xdr:blipFill>
      <xdr:spPr>
        <a:xfrm>
          <a:off x="8039100" y="2185035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8099221A-D954-4039-A416-9B6D4CE77077}"/>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124D4A18-C920-4871-BE33-0CD2A81F308F}"/>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C8D52951-54A1-4EC7-82BB-F006116DDD37}"/>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twoCellAnchor editAs="oneCell">
    <xdr:from>
      <xdr:col>1</xdr:col>
      <xdr:colOff>57151</xdr:colOff>
      <xdr:row>1</xdr:row>
      <xdr:rowOff>84652</xdr:rowOff>
    </xdr:from>
    <xdr:to>
      <xdr:col>2</xdr:col>
      <xdr:colOff>1123950</xdr:colOff>
      <xdr:row>3</xdr:row>
      <xdr:rowOff>49814</xdr:rowOff>
    </xdr:to>
    <xdr:pic>
      <xdr:nvPicPr>
        <xdr:cNvPr id="13" name="Image 12">
          <a:extLst>
            <a:ext uri="{FF2B5EF4-FFF2-40B4-BE49-F238E27FC236}">
              <a16:creationId xmlns:a16="http://schemas.microsoft.com/office/drawing/2014/main" id="{719E5D6E-B785-4750-9DD5-A9965C4637FD}"/>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5" name="Image 14">
          <a:extLst>
            <a:ext uri="{FF2B5EF4-FFF2-40B4-BE49-F238E27FC236}">
              <a16:creationId xmlns:a16="http://schemas.microsoft.com/office/drawing/2014/main" id="{452FD694-3FB0-434F-AC89-56A53D5B75D1}"/>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6" name="Image 15">
          <a:extLst>
            <a:ext uri="{FF2B5EF4-FFF2-40B4-BE49-F238E27FC236}">
              <a16:creationId xmlns:a16="http://schemas.microsoft.com/office/drawing/2014/main" id="{CEE98B05-B907-4181-9C8B-1BBA5838834F}"/>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7" name="Image 16">
          <a:extLst>
            <a:ext uri="{FF2B5EF4-FFF2-40B4-BE49-F238E27FC236}">
              <a16:creationId xmlns:a16="http://schemas.microsoft.com/office/drawing/2014/main" id="{23FAF574-59C9-43BD-B6E7-2DEB689F831F}"/>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1" name="Image 20">
          <a:extLst>
            <a:ext uri="{FF2B5EF4-FFF2-40B4-BE49-F238E27FC236}">
              <a16:creationId xmlns:a16="http://schemas.microsoft.com/office/drawing/2014/main" id="{18B2F5AF-3A41-4421-A328-337ABCA7E3D0}"/>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F17894BF-BEE1-4A33-804E-D2B6A7179712}"/>
            </a:ext>
          </a:extLst>
        </xdr:cNvPr>
        <xdr:cNvPicPr>
          <a:picLocks noChangeAspect="1"/>
        </xdr:cNvPicPr>
      </xdr:nvPicPr>
      <xdr:blipFill>
        <a:blip xmlns:r="http://schemas.openxmlformats.org/officeDocument/2006/relationships" r:embed="rId1"/>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86F6161C-26A1-4C1C-8569-18E336532C2B}"/>
            </a:ext>
          </a:extLst>
        </xdr:cNvPr>
        <xdr:cNvPicPr>
          <a:picLocks noChangeAspect="1"/>
        </xdr:cNvPicPr>
      </xdr:nvPicPr>
      <xdr:blipFill>
        <a:blip xmlns:r="http://schemas.openxmlformats.org/officeDocument/2006/relationships" r:embed="rId1"/>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75064CD5-387A-4EAA-BD5E-751413BA5221}"/>
            </a:ext>
          </a:extLst>
        </xdr:cNvPr>
        <xdr:cNvPicPr>
          <a:picLocks noChangeAspect="1"/>
        </xdr:cNvPicPr>
      </xdr:nvPicPr>
      <xdr:blipFill>
        <a:blip xmlns:r="http://schemas.openxmlformats.org/officeDocument/2006/relationships" r:embed="rId1"/>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A02CAA79-7F1D-424F-8B94-F0047D69A3CC}"/>
            </a:ext>
          </a:extLst>
        </xdr:cNvPr>
        <xdr:cNvPicPr>
          <a:picLocks noChangeAspect="1"/>
        </xdr:cNvPicPr>
      </xdr:nvPicPr>
      <xdr:blipFill>
        <a:blip xmlns:r="http://schemas.openxmlformats.org/officeDocument/2006/relationships" r:embed="rId1"/>
        <a:stretch>
          <a:fillRect/>
        </a:stretch>
      </xdr:blipFill>
      <xdr:spPr>
        <a:xfrm>
          <a:off x="11344275" y="16497300"/>
          <a:ext cx="276224" cy="282861"/>
        </a:xfrm>
        <a:prstGeom prst="rect">
          <a:avLst/>
        </a:prstGeom>
      </xdr:spPr>
    </xdr:pic>
    <xdr:clientData/>
  </xdr:twoCellAnchor>
  <xdr:twoCellAnchor editAs="oneCell">
    <xdr:from>
      <xdr:col>8</xdr:col>
      <xdr:colOff>1333500</xdr:colOff>
      <xdr:row>90</xdr:row>
      <xdr:rowOff>76200</xdr:rowOff>
    </xdr:from>
    <xdr:to>
      <xdr:col>9</xdr:col>
      <xdr:colOff>88899</xdr:colOff>
      <xdr:row>91</xdr:row>
      <xdr:rowOff>238411</xdr:rowOff>
    </xdr:to>
    <xdr:pic>
      <xdr:nvPicPr>
        <xdr:cNvPr id="7" name="Image 6">
          <a:extLst>
            <a:ext uri="{FF2B5EF4-FFF2-40B4-BE49-F238E27FC236}">
              <a16:creationId xmlns:a16="http://schemas.microsoft.com/office/drawing/2014/main" id="{1F1EA5A3-4FF2-47E6-8AF4-1CED6C41A3EC}"/>
            </a:ext>
          </a:extLst>
        </xdr:cNvPr>
        <xdr:cNvPicPr>
          <a:picLocks noChangeAspect="1"/>
        </xdr:cNvPicPr>
      </xdr:nvPicPr>
      <xdr:blipFill>
        <a:blip xmlns:r="http://schemas.openxmlformats.org/officeDocument/2006/relationships" r:embed="rId1"/>
        <a:stretch>
          <a:fillRect/>
        </a:stretch>
      </xdr:blipFill>
      <xdr:spPr>
        <a:xfrm>
          <a:off x="8020050" y="23421975"/>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1F7C45EC-7D27-406B-88A1-5D6B915F91AC}"/>
            </a:ext>
          </a:extLst>
        </xdr:cNvPr>
        <xdr:cNvPicPr>
          <a:picLocks noChangeAspect="1"/>
        </xdr:cNvPicPr>
      </xdr:nvPicPr>
      <xdr:blipFill>
        <a:blip xmlns:r="http://schemas.openxmlformats.org/officeDocument/2006/relationships" r:embed="rId1"/>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41E3F515-B6F2-45DD-8E00-C5D8A83FDAD2}"/>
            </a:ext>
          </a:extLst>
        </xdr:cNvPr>
        <xdr:cNvPicPr>
          <a:picLocks noChangeAspect="1"/>
        </xdr:cNvPicPr>
      </xdr:nvPicPr>
      <xdr:blipFill>
        <a:blip xmlns:r="http://schemas.openxmlformats.org/officeDocument/2006/relationships" r:embed="rId1"/>
        <a:stretch>
          <a:fillRect/>
        </a:stretch>
      </xdr:blipFill>
      <xdr:spPr>
        <a:xfrm>
          <a:off x="8020050" y="58178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41681D64-3239-4B04-9BC3-CB2122E3F5D7}"/>
            </a:ext>
          </a:extLst>
        </xdr:cNvPr>
        <xdr:cNvPicPr>
          <a:picLocks noChangeAspect="1"/>
        </xdr:cNvPicPr>
      </xdr:nvPicPr>
      <xdr:blipFill>
        <a:blip xmlns:r="http://schemas.openxmlformats.org/officeDocument/2006/relationships" r:embed="rId1"/>
        <a:stretch>
          <a:fillRect/>
        </a:stretch>
      </xdr:blipFill>
      <xdr:spPr>
        <a:xfrm>
          <a:off x="8020050" y="58178700"/>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2" name="Image 11">
          <a:extLst>
            <a:ext uri="{FF2B5EF4-FFF2-40B4-BE49-F238E27FC236}">
              <a16:creationId xmlns:a16="http://schemas.microsoft.com/office/drawing/2014/main" id="{C4BF423F-9DF2-44A4-80CA-CF077F90D302}"/>
            </a:ext>
          </a:extLst>
        </xdr:cNvPr>
        <xdr:cNvPicPr>
          <a:picLocks noChangeAspect="1"/>
        </xdr:cNvPicPr>
      </xdr:nvPicPr>
      <xdr:blipFill>
        <a:blip xmlns:r="http://schemas.openxmlformats.org/officeDocument/2006/relationships" r:embed="rId1"/>
        <a:stretch>
          <a:fillRect/>
        </a:stretch>
      </xdr:blipFill>
      <xdr:spPr>
        <a:xfrm>
          <a:off x="8020050" y="58178700"/>
          <a:ext cx="276224" cy="282861"/>
        </a:xfrm>
        <a:prstGeom prst="rect">
          <a:avLst/>
        </a:prstGeom>
      </xdr:spPr>
    </xdr:pic>
    <xdr:clientData/>
  </xdr:oneCellAnchor>
  <xdr:twoCellAnchor editAs="oneCell">
    <xdr:from>
      <xdr:col>12</xdr:col>
      <xdr:colOff>1438277</xdr:colOff>
      <xdr:row>1</xdr:row>
      <xdr:rowOff>22605</xdr:rowOff>
    </xdr:from>
    <xdr:to>
      <xdr:col>13</xdr:col>
      <xdr:colOff>190501</xdr:colOff>
      <xdr:row>2</xdr:row>
      <xdr:rowOff>57816</xdr:rowOff>
    </xdr:to>
    <xdr:pic>
      <xdr:nvPicPr>
        <xdr:cNvPr id="16" name="Image 15">
          <a:extLst>
            <a:ext uri="{FF2B5EF4-FFF2-40B4-BE49-F238E27FC236}">
              <a16:creationId xmlns:a16="http://schemas.microsoft.com/office/drawing/2014/main" id="{7BB22900-495D-4FB7-8EB0-7E5F4AAA6652}"/>
            </a:ext>
          </a:extLst>
        </xdr:cNvPr>
        <xdr:cNvPicPr>
          <a:picLocks noChangeAspect="1"/>
        </xdr:cNvPicPr>
      </xdr:nvPicPr>
      <xdr:blipFill>
        <a:blip xmlns:r="http://schemas.openxmlformats.org/officeDocument/2006/relationships" r:embed="rId1"/>
        <a:stretch>
          <a:fillRect/>
        </a:stretch>
      </xdr:blipFill>
      <xdr:spPr>
        <a:xfrm>
          <a:off x="11563352" y="127380"/>
          <a:ext cx="276224" cy="282861"/>
        </a:xfrm>
        <a:prstGeom prst="rect">
          <a:avLst/>
        </a:prstGeom>
      </xdr:spPr>
    </xdr:pic>
    <xdr:clientData/>
  </xdr:twoCellAnchor>
  <xdr:twoCellAnchor editAs="oneCell">
    <xdr:from>
      <xdr:col>1</xdr:col>
      <xdr:colOff>57150</xdr:colOff>
      <xdr:row>1</xdr:row>
      <xdr:rowOff>85725</xdr:rowOff>
    </xdr:from>
    <xdr:to>
      <xdr:col>2</xdr:col>
      <xdr:colOff>1123949</xdr:colOff>
      <xdr:row>3</xdr:row>
      <xdr:rowOff>47712</xdr:rowOff>
    </xdr:to>
    <xdr:pic>
      <xdr:nvPicPr>
        <xdr:cNvPr id="17" name="Image 16">
          <a:extLst>
            <a:ext uri="{FF2B5EF4-FFF2-40B4-BE49-F238E27FC236}">
              <a16:creationId xmlns:a16="http://schemas.microsoft.com/office/drawing/2014/main" id="{6DD4B224-52FF-4BD9-9B59-3FB9D7575B9A}"/>
            </a:ext>
          </a:extLst>
        </xdr:cNvPr>
        <xdr:cNvPicPr>
          <a:picLocks noChangeAspect="1"/>
        </xdr:cNvPicPr>
      </xdr:nvPicPr>
      <xdr:blipFill>
        <a:blip xmlns:r="http://schemas.openxmlformats.org/officeDocument/2006/relationships" r:embed="rId2"/>
        <a:stretch>
          <a:fillRect/>
        </a:stretch>
      </xdr:blipFill>
      <xdr:spPr>
        <a:xfrm>
          <a:off x="390525" y="190500"/>
          <a:ext cx="1152524" cy="650962"/>
        </a:xfrm>
        <a:prstGeom prst="rect">
          <a:avLst/>
        </a:prstGeom>
      </xdr:spPr>
    </xdr:pic>
    <xdr:clientData/>
  </xdr:twoCellAnchor>
  <xdr:twoCellAnchor editAs="oneCell">
    <xdr:from>
      <xdr:col>1</xdr:col>
      <xdr:colOff>57151</xdr:colOff>
      <xdr:row>1</xdr:row>
      <xdr:rowOff>84652</xdr:rowOff>
    </xdr:from>
    <xdr:to>
      <xdr:col>2</xdr:col>
      <xdr:colOff>1123950</xdr:colOff>
      <xdr:row>3</xdr:row>
      <xdr:rowOff>49814</xdr:rowOff>
    </xdr:to>
    <xdr:pic>
      <xdr:nvPicPr>
        <xdr:cNvPr id="2" name="Image 1">
          <a:extLst>
            <a:ext uri="{FF2B5EF4-FFF2-40B4-BE49-F238E27FC236}">
              <a16:creationId xmlns:a16="http://schemas.microsoft.com/office/drawing/2014/main" id="{180BD8AD-489D-4212-B089-771B88F81254}"/>
            </a:ext>
          </a:extLst>
        </xdr:cNvPr>
        <xdr:cNvPicPr>
          <a:picLocks noChangeAspect="1"/>
        </xdr:cNvPicPr>
      </xdr:nvPicPr>
      <xdr:blipFill>
        <a:blip xmlns:r="http://schemas.openxmlformats.org/officeDocument/2006/relationships" r:embed="rId2"/>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4" name="Image 13">
          <a:extLst>
            <a:ext uri="{FF2B5EF4-FFF2-40B4-BE49-F238E27FC236}">
              <a16:creationId xmlns:a16="http://schemas.microsoft.com/office/drawing/2014/main" id="{C10D9AE4-1D0C-47F8-8407-B19334A5BDE1}"/>
            </a:ext>
          </a:extLst>
        </xdr:cNvPr>
        <xdr:cNvPicPr>
          <a:picLocks noChangeAspect="1"/>
        </xdr:cNvPicPr>
      </xdr:nvPicPr>
      <xdr:blipFill>
        <a:blip xmlns:r="http://schemas.openxmlformats.org/officeDocument/2006/relationships" r:embed="rId1"/>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5" name="Image 14">
          <a:extLst>
            <a:ext uri="{FF2B5EF4-FFF2-40B4-BE49-F238E27FC236}">
              <a16:creationId xmlns:a16="http://schemas.microsoft.com/office/drawing/2014/main" id="{AFE1DE75-D69C-4D93-AE1A-5646CD4D5AD6}"/>
            </a:ext>
          </a:extLst>
        </xdr:cNvPr>
        <xdr:cNvPicPr>
          <a:picLocks noChangeAspect="1"/>
        </xdr:cNvPicPr>
      </xdr:nvPicPr>
      <xdr:blipFill>
        <a:blip xmlns:r="http://schemas.openxmlformats.org/officeDocument/2006/relationships" r:embed="rId1"/>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8" name="Image 17">
          <a:extLst>
            <a:ext uri="{FF2B5EF4-FFF2-40B4-BE49-F238E27FC236}">
              <a16:creationId xmlns:a16="http://schemas.microsoft.com/office/drawing/2014/main" id="{05255185-02D7-4D84-9713-1A20F7BF82B9}"/>
            </a:ext>
          </a:extLst>
        </xdr:cNvPr>
        <xdr:cNvPicPr>
          <a:picLocks noChangeAspect="1"/>
        </xdr:cNvPicPr>
      </xdr:nvPicPr>
      <xdr:blipFill>
        <a:blip xmlns:r="http://schemas.openxmlformats.org/officeDocument/2006/relationships" r:embed="rId1"/>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2" name="Image 21">
          <a:extLst>
            <a:ext uri="{FF2B5EF4-FFF2-40B4-BE49-F238E27FC236}">
              <a16:creationId xmlns:a16="http://schemas.microsoft.com/office/drawing/2014/main" id="{6802238B-0566-41CB-BF83-5301FC370BC8}"/>
            </a:ext>
          </a:extLst>
        </xdr:cNvPr>
        <xdr:cNvPicPr>
          <a:picLocks noChangeAspect="1"/>
        </xdr:cNvPicPr>
      </xdr:nvPicPr>
      <xdr:blipFill>
        <a:blip xmlns:r="http://schemas.openxmlformats.org/officeDocument/2006/relationships" r:embed="rId1"/>
        <a:stretch>
          <a:fillRect/>
        </a:stretch>
      </xdr:blipFill>
      <xdr:spPr>
        <a:xfrm>
          <a:off x="13811250" y="2387600"/>
          <a:ext cx="346074" cy="2892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57151</xdr:colOff>
      <xdr:row>1</xdr:row>
      <xdr:rowOff>84652</xdr:rowOff>
    </xdr:from>
    <xdr:to>
      <xdr:col>2</xdr:col>
      <xdr:colOff>1123950</xdr:colOff>
      <xdr:row>3</xdr:row>
      <xdr:rowOff>46639</xdr:rowOff>
    </xdr:to>
    <xdr:pic>
      <xdr:nvPicPr>
        <xdr:cNvPr id="2" name="Image 1">
          <a:extLst>
            <a:ext uri="{FF2B5EF4-FFF2-40B4-BE49-F238E27FC236}">
              <a16:creationId xmlns:a16="http://schemas.microsoft.com/office/drawing/2014/main" id="{ADD1FE16-C618-4263-B2FF-C0BD5A5574CE}"/>
            </a:ext>
          </a:extLst>
        </xdr:cNvPr>
        <xdr:cNvPicPr>
          <a:picLocks noChangeAspect="1"/>
        </xdr:cNvPicPr>
      </xdr:nvPicPr>
      <xdr:blipFill>
        <a:blip xmlns:r="http://schemas.openxmlformats.org/officeDocument/2006/relationships" r:embed="rId1"/>
        <a:stretch>
          <a:fillRect/>
        </a:stretch>
      </xdr:blipFill>
      <xdr:spPr>
        <a:xfrm>
          <a:off x="390526" y="189427"/>
          <a:ext cx="1152524" cy="650962"/>
        </a:xfrm>
        <a:prstGeom prst="rect">
          <a:avLst/>
        </a:prstGeom>
      </xdr:spPr>
    </xdr:pic>
    <xdr:clientData/>
  </xdr:twoCellAnchor>
  <xdr:twoCellAnchor editAs="oneCell">
    <xdr:from>
      <xdr:col>12</xdr:col>
      <xdr:colOff>1438277</xdr:colOff>
      <xdr:row>1</xdr:row>
      <xdr:rowOff>22605</xdr:rowOff>
    </xdr:from>
    <xdr:to>
      <xdr:col>13</xdr:col>
      <xdr:colOff>190501</xdr:colOff>
      <xdr:row>2</xdr:row>
      <xdr:rowOff>57816</xdr:rowOff>
    </xdr:to>
    <xdr:pic>
      <xdr:nvPicPr>
        <xdr:cNvPr id="3" name="Image 2">
          <a:extLst>
            <a:ext uri="{FF2B5EF4-FFF2-40B4-BE49-F238E27FC236}">
              <a16:creationId xmlns:a16="http://schemas.microsoft.com/office/drawing/2014/main" id="{842BB51D-1D67-4295-B0CC-EB20F35DD695}"/>
            </a:ext>
          </a:extLst>
        </xdr:cNvPr>
        <xdr:cNvPicPr>
          <a:picLocks noChangeAspect="1"/>
        </xdr:cNvPicPr>
      </xdr:nvPicPr>
      <xdr:blipFill>
        <a:blip xmlns:r="http://schemas.openxmlformats.org/officeDocument/2006/relationships" r:embed="rId2"/>
        <a:stretch>
          <a:fillRect/>
        </a:stretch>
      </xdr:blipFill>
      <xdr:spPr>
        <a:xfrm>
          <a:off x="11563352" y="127380"/>
          <a:ext cx="276224" cy="282861"/>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4" name="Image 3">
          <a:extLst>
            <a:ext uri="{FF2B5EF4-FFF2-40B4-BE49-F238E27FC236}">
              <a16:creationId xmlns:a16="http://schemas.microsoft.com/office/drawing/2014/main" id="{3279A369-2C08-401D-AAA4-A4368C0F6370}"/>
            </a:ext>
          </a:extLst>
        </xdr:cNvPr>
        <xdr:cNvPicPr>
          <a:picLocks noChangeAspect="1"/>
        </xdr:cNvPicPr>
      </xdr:nvPicPr>
      <xdr:blipFill>
        <a:blip xmlns:r="http://schemas.openxmlformats.org/officeDocument/2006/relationships" r:embed="rId2"/>
        <a:stretch>
          <a:fillRect/>
        </a:stretch>
      </xdr:blipFill>
      <xdr:spPr>
        <a:xfrm>
          <a:off x="13268325" y="2019300"/>
          <a:ext cx="276224" cy="282861"/>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5" name="Image 4">
          <a:extLst>
            <a:ext uri="{FF2B5EF4-FFF2-40B4-BE49-F238E27FC236}">
              <a16:creationId xmlns:a16="http://schemas.microsoft.com/office/drawing/2014/main" id="{A6C9837F-478F-42D8-AFDD-3E0FC5F8CADD}"/>
            </a:ext>
          </a:extLst>
        </xdr:cNvPr>
        <xdr:cNvPicPr>
          <a:picLocks noChangeAspect="1"/>
        </xdr:cNvPicPr>
      </xdr:nvPicPr>
      <xdr:blipFill>
        <a:blip xmlns:r="http://schemas.openxmlformats.org/officeDocument/2006/relationships" r:embed="rId2"/>
        <a:stretch>
          <a:fillRect/>
        </a:stretch>
      </xdr:blipFill>
      <xdr:spPr>
        <a:xfrm>
          <a:off x="13249275" y="5543550"/>
          <a:ext cx="276224"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6" name="Image 5">
          <a:extLst>
            <a:ext uri="{FF2B5EF4-FFF2-40B4-BE49-F238E27FC236}">
              <a16:creationId xmlns:a16="http://schemas.microsoft.com/office/drawing/2014/main" id="{4A273679-2D21-4E9A-9CD4-BCC3F9424815}"/>
            </a:ext>
          </a:extLst>
        </xdr:cNvPr>
        <xdr:cNvPicPr>
          <a:picLocks noChangeAspect="1"/>
        </xdr:cNvPicPr>
      </xdr:nvPicPr>
      <xdr:blipFill>
        <a:blip xmlns:r="http://schemas.openxmlformats.org/officeDocument/2006/relationships" r:embed="rId2"/>
        <a:stretch>
          <a:fillRect/>
        </a:stretch>
      </xdr:blipFill>
      <xdr:spPr>
        <a:xfrm>
          <a:off x="11344275" y="16497300"/>
          <a:ext cx="276224" cy="282861"/>
        </a:xfrm>
        <a:prstGeom prst="rect">
          <a:avLst/>
        </a:prstGeom>
      </xdr:spPr>
    </xdr:pic>
    <xdr:clientData/>
  </xdr:twoCellAnchor>
  <xdr:twoCellAnchor editAs="oneCell">
    <xdr:from>
      <xdr:col>8</xdr:col>
      <xdr:colOff>1400175</xdr:colOff>
      <xdr:row>91</xdr:row>
      <xdr:rowOff>9525</xdr:rowOff>
    </xdr:from>
    <xdr:to>
      <xdr:col>9</xdr:col>
      <xdr:colOff>152399</xdr:colOff>
      <xdr:row>91</xdr:row>
      <xdr:rowOff>295561</xdr:rowOff>
    </xdr:to>
    <xdr:pic>
      <xdr:nvPicPr>
        <xdr:cNvPr id="7" name="Image 6">
          <a:extLst>
            <a:ext uri="{FF2B5EF4-FFF2-40B4-BE49-F238E27FC236}">
              <a16:creationId xmlns:a16="http://schemas.microsoft.com/office/drawing/2014/main" id="{1680F9B6-554D-41A3-A983-842244227822}"/>
            </a:ext>
          </a:extLst>
        </xdr:cNvPr>
        <xdr:cNvPicPr>
          <a:picLocks noChangeAspect="1"/>
        </xdr:cNvPicPr>
      </xdr:nvPicPr>
      <xdr:blipFill>
        <a:blip xmlns:r="http://schemas.openxmlformats.org/officeDocument/2006/relationships" r:embed="rId2"/>
        <a:stretch>
          <a:fillRect/>
        </a:stretch>
      </xdr:blipFill>
      <xdr:spPr>
        <a:xfrm>
          <a:off x="8086725" y="23479125"/>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9" name="Image 8">
          <a:extLst>
            <a:ext uri="{FF2B5EF4-FFF2-40B4-BE49-F238E27FC236}">
              <a16:creationId xmlns:a16="http://schemas.microsoft.com/office/drawing/2014/main" id="{A5DA7547-3B0F-4FDA-B5B0-1B44729766CE}"/>
            </a:ext>
          </a:extLst>
        </xdr:cNvPr>
        <xdr:cNvPicPr>
          <a:picLocks noChangeAspect="1"/>
        </xdr:cNvPicPr>
      </xdr:nvPicPr>
      <xdr:blipFill>
        <a:blip xmlns:r="http://schemas.openxmlformats.org/officeDocument/2006/relationships" r:embed="rId2"/>
        <a:stretch>
          <a:fillRect/>
        </a:stretch>
      </xdr:blipFill>
      <xdr:spPr>
        <a:xfrm>
          <a:off x="8020050" y="579882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0" name="Image 9">
          <a:extLst>
            <a:ext uri="{FF2B5EF4-FFF2-40B4-BE49-F238E27FC236}">
              <a16:creationId xmlns:a16="http://schemas.microsoft.com/office/drawing/2014/main" id="{AF1AB49B-0CDD-4F87-8A3F-4756DD5DBFE3}"/>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twoCellAnchor editAs="oneCell">
    <xdr:from>
      <xdr:col>8</xdr:col>
      <xdr:colOff>1333500</xdr:colOff>
      <xdr:row>229</xdr:row>
      <xdr:rowOff>152400</xdr:rowOff>
    </xdr:from>
    <xdr:to>
      <xdr:col>9</xdr:col>
      <xdr:colOff>88899</xdr:colOff>
      <xdr:row>231</xdr:row>
      <xdr:rowOff>162211</xdr:rowOff>
    </xdr:to>
    <xdr:pic>
      <xdr:nvPicPr>
        <xdr:cNvPr id="11" name="Image 10">
          <a:extLst>
            <a:ext uri="{FF2B5EF4-FFF2-40B4-BE49-F238E27FC236}">
              <a16:creationId xmlns:a16="http://schemas.microsoft.com/office/drawing/2014/main" id="{CA330FF6-83C6-4928-A614-8F53CC8DD021}"/>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twoCellAnchor>
  <xdr:oneCellAnchor>
    <xdr:from>
      <xdr:col>8</xdr:col>
      <xdr:colOff>1333500</xdr:colOff>
      <xdr:row>229</xdr:row>
      <xdr:rowOff>152400</xdr:rowOff>
    </xdr:from>
    <xdr:ext cx="276224" cy="282861"/>
    <xdr:pic>
      <xdr:nvPicPr>
        <xdr:cNvPr id="12" name="Image 11">
          <a:extLst>
            <a:ext uri="{FF2B5EF4-FFF2-40B4-BE49-F238E27FC236}">
              <a16:creationId xmlns:a16="http://schemas.microsoft.com/office/drawing/2014/main" id="{AB70FE6A-54A0-4D58-9243-D92C3F13F858}"/>
            </a:ext>
          </a:extLst>
        </xdr:cNvPr>
        <xdr:cNvPicPr>
          <a:picLocks noChangeAspect="1"/>
        </xdr:cNvPicPr>
      </xdr:nvPicPr>
      <xdr:blipFill>
        <a:blip xmlns:r="http://schemas.openxmlformats.org/officeDocument/2006/relationships" r:embed="rId2"/>
        <a:stretch>
          <a:fillRect/>
        </a:stretch>
      </xdr:blipFill>
      <xdr:spPr>
        <a:xfrm>
          <a:off x="8020050" y="58178700"/>
          <a:ext cx="276224" cy="282861"/>
        </a:xfrm>
        <a:prstGeom prst="rect">
          <a:avLst/>
        </a:prstGeom>
      </xdr:spPr>
    </xdr:pic>
    <xdr:clientData/>
  </xdr:oneCellAnchor>
  <xdr:twoCellAnchor editAs="oneCell">
    <xdr:from>
      <xdr:col>1</xdr:col>
      <xdr:colOff>57151</xdr:colOff>
      <xdr:row>1</xdr:row>
      <xdr:rowOff>84652</xdr:rowOff>
    </xdr:from>
    <xdr:to>
      <xdr:col>2</xdr:col>
      <xdr:colOff>1123950</xdr:colOff>
      <xdr:row>3</xdr:row>
      <xdr:rowOff>49814</xdr:rowOff>
    </xdr:to>
    <xdr:pic>
      <xdr:nvPicPr>
        <xdr:cNvPr id="13" name="Image 12">
          <a:extLst>
            <a:ext uri="{FF2B5EF4-FFF2-40B4-BE49-F238E27FC236}">
              <a16:creationId xmlns:a16="http://schemas.microsoft.com/office/drawing/2014/main" id="{7D289343-3CB7-43EA-9A64-F6B50C0960ED}"/>
            </a:ext>
          </a:extLst>
        </xdr:cNvPr>
        <xdr:cNvPicPr>
          <a:picLocks noChangeAspect="1"/>
        </xdr:cNvPicPr>
      </xdr:nvPicPr>
      <xdr:blipFill>
        <a:blip xmlns:r="http://schemas.openxmlformats.org/officeDocument/2006/relationships" r:embed="rId1"/>
        <a:stretch>
          <a:fillRect/>
        </a:stretch>
      </xdr:blipFill>
      <xdr:spPr>
        <a:xfrm>
          <a:off x="409576" y="192602"/>
          <a:ext cx="1152524" cy="635087"/>
        </a:xfrm>
        <a:prstGeom prst="rect">
          <a:avLst/>
        </a:prstGeom>
      </xdr:spPr>
    </xdr:pic>
    <xdr:clientData/>
  </xdr:twoCellAnchor>
  <xdr:twoCellAnchor editAs="oneCell">
    <xdr:from>
      <xdr:col>14</xdr:col>
      <xdr:colOff>1390650</xdr:colOff>
      <xdr:row>8</xdr:row>
      <xdr:rowOff>47625</xdr:rowOff>
    </xdr:from>
    <xdr:to>
      <xdr:col>15</xdr:col>
      <xdr:colOff>146049</xdr:colOff>
      <xdr:row>9</xdr:row>
      <xdr:rowOff>257461</xdr:rowOff>
    </xdr:to>
    <xdr:pic>
      <xdr:nvPicPr>
        <xdr:cNvPr id="15" name="Image 14">
          <a:extLst>
            <a:ext uri="{FF2B5EF4-FFF2-40B4-BE49-F238E27FC236}">
              <a16:creationId xmlns:a16="http://schemas.microsoft.com/office/drawing/2014/main" id="{A91BEF20-BE44-4892-8C3A-0B2654F0C6C2}"/>
            </a:ext>
          </a:extLst>
        </xdr:cNvPr>
        <xdr:cNvPicPr>
          <a:picLocks noChangeAspect="1"/>
        </xdr:cNvPicPr>
      </xdr:nvPicPr>
      <xdr:blipFill>
        <a:blip xmlns:r="http://schemas.openxmlformats.org/officeDocument/2006/relationships" r:embed="rId2"/>
        <a:stretch>
          <a:fillRect/>
        </a:stretch>
      </xdr:blipFill>
      <xdr:spPr>
        <a:xfrm>
          <a:off x="13811250" y="2387600"/>
          <a:ext cx="342899" cy="286036"/>
        </a:xfrm>
        <a:prstGeom prst="rect">
          <a:avLst/>
        </a:prstGeom>
      </xdr:spPr>
    </xdr:pic>
    <xdr:clientData/>
  </xdr:twoCellAnchor>
  <xdr:twoCellAnchor editAs="oneCell">
    <xdr:from>
      <xdr:col>14</xdr:col>
      <xdr:colOff>1371600</xdr:colOff>
      <xdr:row>22</xdr:row>
      <xdr:rowOff>0</xdr:rowOff>
    </xdr:from>
    <xdr:to>
      <xdr:col>15</xdr:col>
      <xdr:colOff>126999</xdr:colOff>
      <xdr:row>23</xdr:row>
      <xdr:rowOff>54261</xdr:rowOff>
    </xdr:to>
    <xdr:pic>
      <xdr:nvPicPr>
        <xdr:cNvPr id="16" name="Image 15">
          <a:extLst>
            <a:ext uri="{FF2B5EF4-FFF2-40B4-BE49-F238E27FC236}">
              <a16:creationId xmlns:a16="http://schemas.microsoft.com/office/drawing/2014/main" id="{C490A670-1B6A-4FBE-9D6F-C5367559A55F}"/>
            </a:ext>
          </a:extLst>
        </xdr:cNvPr>
        <xdr:cNvPicPr>
          <a:picLocks noChangeAspect="1"/>
        </xdr:cNvPicPr>
      </xdr:nvPicPr>
      <xdr:blipFill>
        <a:blip xmlns:r="http://schemas.openxmlformats.org/officeDocument/2006/relationships" r:embed="rId2"/>
        <a:stretch>
          <a:fillRect/>
        </a:stretch>
      </xdr:blipFill>
      <xdr:spPr>
        <a:xfrm>
          <a:off x="13792200" y="5934075"/>
          <a:ext cx="342899" cy="282861"/>
        </a:xfrm>
        <a:prstGeom prst="rect">
          <a:avLst/>
        </a:prstGeom>
      </xdr:spPr>
    </xdr:pic>
    <xdr:clientData/>
  </xdr:twoCellAnchor>
  <xdr:twoCellAnchor editAs="oneCell">
    <xdr:from>
      <xdr:col>12</xdr:col>
      <xdr:colOff>1219200</xdr:colOff>
      <xdr:row>64</xdr:row>
      <xdr:rowOff>57150</xdr:rowOff>
    </xdr:from>
    <xdr:to>
      <xdr:col>12</xdr:col>
      <xdr:colOff>1498599</xdr:colOff>
      <xdr:row>65</xdr:row>
      <xdr:rowOff>206661</xdr:rowOff>
    </xdr:to>
    <xdr:pic>
      <xdr:nvPicPr>
        <xdr:cNvPr id="17" name="Image 16">
          <a:extLst>
            <a:ext uri="{FF2B5EF4-FFF2-40B4-BE49-F238E27FC236}">
              <a16:creationId xmlns:a16="http://schemas.microsoft.com/office/drawing/2014/main" id="{18FC51ED-DA7A-408E-BA4C-89987498640E}"/>
            </a:ext>
          </a:extLst>
        </xdr:cNvPr>
        <xdr:cNvPicPr>
          <a:picLocks noChangeAspect="1"/>
        </xdr:cNvPicPr>
      </xdr:nvPicPr>
      <xdr:blipFill>
        <a:blip xmlns:r="http://schemas.openxmlformats.org/officeDocument/2006/relationships" r:embed="rId2"/>
        <a:stretch>
          <a:fillRect/>
        </a:stretch>
      </xdr:blipFill>
      <xdr:spPr>
        <a:xfrm>
          <a:off x="11811000" y="16925925"/>
          <a:ext cx="276224" cy="282861"/>
        </a:xfrm>
        <a:prstGeom prst="rect">
          <a:avLst/>
        </a:prstGeom>
      </xdr:spPr>
    </xdr:pic>
    <xdr:clientData/>
  </xdr:twoCellAnchor>
  <xdr:twoCellAnchor editAs="oneCell">
    <xdr:from>
      <xdr:col>14</xdr:col>
      <xdr:colOff>1390650</xdr:colOff>
      <xdr:row>8</xdr:row>
      <xdr:rowOff>47625</xdr:rowOff>
    </xdr:from>
    <xdr:to>
      <xdr:col>15</xdr:col>
      <xdr:colOff>142874</xdr:colOff>
      <xdr:row>9</xdr:row>
      <xdr:rowOff>254286</xdr:rowOff>
    </xdr:to>
    <xdr:pic>
      <xdr:nvPicPr>
        <xdr:cNvPr id="21" name="Image 20">
          <a:extLst>
            <a:ext uri="{FF2B5EF4-FFF2-40B4-BE49-F238E27FC236}">
              <a16:creationId xmlns:a16="http://schemas.microsoft.com/office/drawing/2014/main" id="{3C614841-0399-4D9E-88CA-50EB07B22E90}"/>
            </a:ext>
          </a:extLst>
        </xdr:cNvPr>
        <xdr:cNvPicPr>
          <a:picLocks noChangeAspect="1"/>
        </xdr:cNvPicPr>
      </xdr:nvPicPr>
      <xdr:blipFill>
        <a:blip xmlns:r="http://schemas.openxmlformats.org/officeDocument/2006/relationships" r:embed="rId2"/>
        <a:stretch>
          <a:fillRect/>
        </a:stretch>
      </xdr:blipFill>
      <xdr:spPr>
        <a:xfrm>
          <a:off x="13811250" y="2387600"/>
          <a:ext cx="346074" cy="289211"/>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6-03T15:01:17.248"/>
    </inkml:context>
    <inkml:brush xml:id="br0">
      <inkml:brushProperty name="width" value="0.035" units="cm"/>
      <inkml:brushProperty name="height" value="0.035" units="cm"/>
    </inkml:brush>
  </inkml:definitions>
  <inkml:trace contextRef="#ctx0" brushRef="#br0">0 0 24575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6-03T15:01:25.422"/>
    </inkml:context>
    <inkml:brush xml:id="br0">
      <inkml:brushProperty name="width" value="0.025" units="cm"/>
      <inkml:brushProperty name="height" value="0.025" units="cm"/>
    </inkml:brush>
  </inkml:definitions>
  <inkml:trace contextRef="#ctx0" brushRef="#br0">0 0 24017,'0'8441'0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6-03T15:01:34.426"/>
    </inkml:context>
    <inkml:brush xml:id="br0">
      <inkml:brushProperty name="width" value="0.025" units="cm"/>
      <inkml:brushProperty name="height" value="0.025" units="cm"/>
    </inkml:brush>
  </inkml:definitions>
  <inkml:trace contextRef="#ctx0" brushRef="#br0">0 0 24233,'8299'0'0</inkml:trace>
</inkm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inesss.qc.ca/fileadmin/doc/INESSS/DocuMetho/Guide_priorisation_innovations_INESSS.pdf" TargetMode="External"/><Relationship Id="rId1" Type="http://schemas.openxmlformats.org/officeDocument/2006/relationships/hyperlink" Target="https://www.inesss.qc.ca/fileadmin/doc/INESSS/DocuMetho/Guide_priorisation_innovations_INESSS.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162E-9415-4294-A999-8A75AE385A4F}">
  <dimension ref="B1:M33"/>
  <sheetViews>
    <sheetView showGridLines="0" showRowColHeaders="0" workbookViewId="0">
      <selection activeCell="B31" sqref="B31:L33"/>
    </sheetView>
  </sheetViews>
  <sheetFormatPr baseColWidth="10" defaultColWidth="11.42578125" defaultRowHeight="15"/>
  <cols>
    <col min="1" max="1" width="3.85546875" style="45" customWidth="1"/>
    <col min="2" max="2" width="4.85546875" style="45" customWidth="1"/>
    <col min="3" max="6" width="11.42578125" style="45"/>
    <col min="7" max="7" width="9.140625" style="45" customWidth="1"/>
    <col min="8" max="11" width="11.42578125" style="45"/>
    <col min="12" max="12" width="29.85546875" style="45" customWidth="1"/>
    <col min="13" max="16384" width="11.42578125" style="45"/>
  </cols>
  <sheetData>
    <row r="1" spans="6:13" ht="34.5" customHeight="1"/>
    <row r="2" spans="6:13" customFormat="1"/>
    <row r="3" spans="6:13" customFormat="1"/>
    <row r="4" spans="6:13" customFormat="1"/>
    <row r="5" spans="6:13" customFormat="1" ht="31.5" customHeight="1">
      <c r="F5" s="152"/>
      <c r="G5" s="152"/>
      <c r="H5" s="152"/>
      <c r="I5" s="152"/>
      <c r="J5" s="152"/>
      <c r="K5" s="46"/>
    </row>
    <row r="6" spans="6:13" customFormat="1" ht="15" customHeight="1">
      <c r="F6" s="152"/>
      <c r="G6" s="152"/>
      <c r="H6" s="152"/>
      <c r="I6" s="152"/>
      <c r="J6" s="152"/>
      <c r="K6" s="46"/>
    </row>
    <row r="7" spans="6:13" customFormat="1" ht="15" customHeight="1">
      <c r="F7" s="152"/>
      <c r="G7" s="152"/>
      <c r="H7" s="152"/>
      <c r="I7" s="152"/>
      <c r="J7" s="152"/>
      <c r="K7" s="46"/>
    </row>
    <row r="8" spans="6:13" customFormat="1"/>
    <row r="9" spans="6:13" customFormat="1"/>
    <row r="10" spans="6:13" customFormat="1"/>
    <row r="11" spans="6:13" customFormat="1"/>
    <row r="12" spans="6:13" customFormat="1"/>
    <row r="13" spans="6:13" customFormat="1" ht="15" customHeight="1">
      <c r="M13" s="153"/>
    </row>
    <row r="14" spans="6:13" customFormat="1">
      <c r="M14" s="153"/>
    </row>
    <row r="15" spans="6:13" customFormat="1">
      <c r="M15" s="153"/>
    </row>
    <row r="16" spans="6:13" customFormat="1">
      <c r="M16" s="153"/>
    </row>
    <row r="17" spans="2:13" customFormat="1">
      <c r="M17" s="153"/>
    </row>
    <row r="18" spans="2:13" customFormat="1">
      <c r="M18" s="153"/>
    </row>
    <row r="19" spans="2:13" customFormat="1">
      <c r="M19" s="153"/>
    </row>
    <row r="20" spans="2:13" customFormat="1">
      <c r="M20" s="153"/>
    </row>
    <row r="21" spans="2:13" customFormat="1">
      <c r="M21" s="17"/>
    </row>
    <row r="22" spans="2:13" customFormat="1">
      <c r="M22" s="2"/>
    </row>
    <row r="23" spans="2:13" customFormat="1">
      <c r="M23" s="1"/>
    </row>
    <row r="24" spans="2:13" customFormat="1"/>
    <row r="25" spans="2:13" customFormat="1"/>
    <row r="26" spans="2:13" customFormat="1"/>
    <row r="27" spans="2:13" customFormat="1"/>
    <row r="28" spans="2:13" customFormat="1"/>
    <row r="29" spans="2:13" customFormat="1"/>
    <row r="30" spans="2:13" customFormat="1" ht="63.75" customHeight="1"/>
    <row r="31" spans="2:13" ht="18.75">
      <c r="B31" s="286" t="s">
        <v>28</v>
      </c>
      <c r="C31" s="286"/>
      <c r="D31" s="286"/>
      <c r="E31" s="286"/>
      <c r="F31" s="287" t="s">
        <v>29</v>
      </c>
      <c r="G31" s="287"/>
      <c r="H31" s="287"/>
      <c r="I31" s="287"/>
      <c r="J31" s="287"/>
      <c r="K31" s="287"/>
      <c r="L31" s="287"/>
    </row>
    <row r="32" spans="2:13" ht="18.75">
      <c r="B32" s="287" t="s">
        <v>30</v>
      </c>
      <c r="C32" s="287"/>
      <c r="D32" s="287"/>
      <c r="E32" s="287"/>
      <c r="F32" s="287"/>
      <c r="G32" s="287"/>
      <c r="H32" s="286" t="s">
        <v>31</v>
      </c>
      <c r="I32" s="288"/>
      <c r="J32" s="288"/>
      <c r="K32" s="288"/>
      <c r="L32" s="288"/>
    </row>
    <row r="33" spans="2:12" ht="18.75">
      <c r="B33" s="286" t="s">
        <v>32</v>
      </c>
      <c r="C33" s="289"/>
      <c r="D33" s="289"/>
      <c r="E33" s="289"/>
      <c r="F33" s="289"/>
      <c r="G33" s="289"/>
      <c r="H33" s="289"/>
      <c r="I33" s="289"/>
      <c r="J33" s="289"/>
      <c r="K33" s="289"/>
      <c r="L33" s="289"/>
    </row>
  </sheetData>
  <sheetProtection algorithmName="SHA-512" hashValue="1/d2aSkyWyWEERkUzqeR8PgFWN0K53Vd3/UYIMIEpJeNQRUIx1UuygY1Qocv+VI6rbU46H87oJ0vvrpSCnxZgw==" saltValue="sYOqgLe+yqpwvo9lpR6Jtg==" spinCount="100000" sheet="1" selectLockedCells="1" selectUnlockedCells="1"/>
  <mergeCells count="4">
    <mergeCell ref="F5:J7"/>
    <mergeCell ref="M13:M20"/>
    <mergeCell ref="F31:L31"/>
    <mergeCell ref="B32:G32"/>
  </mergeCells>
  <hyperlinks>
    <hyperlink ref="F31" r:id="rId1" xr:uid="{E93F9348-B734-41FD-8FC5-2A4128FB1B9E}"/>
    <hyperlink ref="B32" r:id="rId2" xr:uid="{4B7D0860-3DDC-4CEB-A06F-C87E94A4F9BD}"/>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C7185-9E3E-4F8F-AD54-F41DDAD88833}">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dQ5MECn1h18W0WKyZeDxpDqQxi7Oxp93JcJTso9ScR/Nj7q0kAY+YsoT38YgGhAw0840ezGc4P0+eDDT9rhmMQ==" saltValue="iSbV9Xq5w+i6OimZk6Ho2g=="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K202:M202"/>
    <mergeCell ref="O202:S202"/>
    <mergeCell ref="C206:F207"/>
    <mergeCell ref="C191:F192"/>
    <mergeCell ref="K191:M192"/>
    <mergeCell ref="O191:S192"/>
    <mergeCell ref="O194:S194"/>
    <mergeCell ref="C198:F199"/>
    <mergeCell ref="C200:F200"/>
    <mergeCell ref="K198:M201"/>
    <mergeCell ref="O198:R201"/>
    <mergeCell ref="K206:M209"/>
    <mergeCell ref="O206:S209"/>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40" priority="5" operator="containsText" text="Élément essentiel">
      <formula>NOT(ISERROR(SEARCH("Élément essentiel",C104)))</formula>
    </cfRule>
  </conditionalFormatting>
  <conditionalFormatting sqref="C115">
    <cfRule type="containsText" dxfId="39" priority="4" operator="containsText" text="Élément essentiel">
      <formula>NOT(ISERROR(SEARCH("Élément essentiel",C115)))</formula>
    </cfRule>
  </conditionalFormatting>
  <conditionalFormatting sqref="C126">
    <cfRule type="containsText" dxfId="38" priority="6" operator="containsText" text="Élément essentiel">
      <formula>NOT(ISERROR(SEARCH("Élément essentiel",C126)))</formula>
    </cfRule>
  </conditionalFormatting>
  <conditionalFormatting sqref="C136:C137">
    <cfRule type="containsText" dxfId="37" priority="3" operator="containsText" text="Élément essentiel">
      <formula>NOT(ISERROR(SEARCH("Élément essentiel",C136)))</formula>
    </cfRule>
  </conditionalFormatting>
  <conditionalFormatting sqref="C146">
    <cfRule type="containsText" dxfId="36" priority="2" operator="containsText" text="Élément essentiel">
      <formula>NOT(ISERROR(SEARCH("Élément essentiel",C146)))</formula>
    </cfRule>
  </conditionalFormatting>
  <conditionalFormatting sqref="G241:G244">
    <cfRule type="containsText" dxfId="35" priority="7" operator="containsText" text="Critical zone">
      <formula>NOT(ISERROR(SEARCH("Critical zone",G241)))</formula>
    </cfRule>
    <cfRule type="containsText" dxfId="34" priority="8" operator="containsText" text="Vigilance zone">
      <formula>NOT(ISERROR(SEARCH("Vigilance zone",G241)))</formula>
    </cfRule>
    <cfRule type="containsText" dxfId="33" priority="9" operator="containsText" text="Comfort zone">
      <formula>NOT(ISERROR(SEARCH("Comfort zone",G241)))</formula>
    </cfRule>
  </conditionalFormatting>
  <conditionalFormatting sqref="I108 I119 I130 I140 I185 I188 I191 I198 I206 I214">
    <cfRule type="containsText" dxfId="32" priority="1" operator="containsText" text="Aucune information">
      <formula>NOT(ISERROR(SEARCH("Aucune information",I108)))</formula>
    </cfRule>
  </conditionalFormatting>
  <conditionalFormatting sqref="I156:J156">
    <cfRule type="containsText" dxfId="31" priority="13" operator="containsText" text="Critical zone">
      <formula>NOT(ISERROR(SEARCH("Critical zone",I156)))</formula>
    </cfRule>
    <cfRule type="containsText" dxfId="30" priority="14" operator="containsText" text="Vigilance zone">
      <formula>NOT(ISERROR(SEARCH("Vigilance zone",I156)))</formula>
    </cfRule>
    <cfRule type="containsText" dxfId="29" priority="15" operator="containsText" text="Comfort zone">
      <formula>NOT(ISERROR(SEARCH("Comfort zone",I156)))</formula>
    </cfRule>
  </conditionalFormatting>
  <conditionalFormatting sqref="I166:J166">
    <cfRule type="containsText" dxfId="28" priority="10" operator="containsText" text="Critical zone">
      <formula>NOT(ISERROR(SEARCH("Critical zone",I166)))</formula>
    </cfRule>
    <cfRule type="containsText" dxfId="27" priority="11" operator="containsText" text="Vigilance zone">
      <formula>NOT(ISERROR(SEARCH("Vigilance zone",I166)))</formula>
    </cfRule>
    <cfRule type="containsText" dxfId="26" priority="12" operator="containsText" text="Comfort zone">
      <formula>NOT(ISERROR(SEARCH("Comfort zone",I166)))</formula>
    </cfRule>
  </conditionalFormatting>
  <dataValidations count="2">
    <dataValidation allowBlank="1" showErrorMessage="1" promptTitle="Choisir une option" prompt="Finalité" sqref="M11:N11" xr:uid="{875B4393-7520-4A28-95E6-0D2829CCF628}"/>
    <dataValidation allowBlank="1" showInputMessage="1" showErrorMessage="1" errorTitle="Choix" promptTitle="Choisir une option " prompt="Type d'intervention" sqref="F13" xr:uid="{C9E90E0C-586C-40E2-B9C6-0A4D974A0992}"/>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EBFFE95-3AD6-4D90-8A20-F83D0891DE21}">
          <x14:formula1>
            <xm:f>Data!$B$61:$B$64</xm:f>
          </x14:formula1>
          <xm:sqref>I98 I108 I119 I130 I140 I185 I188 I191 I198 I206 I214</xm:sqref>
        </x14:dataValidation>
        <x14:dataValidation type="list" showInputMessage="1" showErrorMessage="1" xr:uid="{6A64D19C-8C79-4A68-A4BA-17C726802F3C}">
          <x14:formula1>
            <xm:f>_xlfn.IFS(C37="Prédéploiement", Data!$H$3:$H$5, C37="Déploiement", Data!$I$3:$I$6, C37="Optimisation", Data!$J$3:$J$6)</xm:f>
          </x14:formula1>
          <xm:sqref>F37</xm:sqref>
        </x14:dataValidation>
        <x14:dataValidation type="list" allowBlank="1" showInputMessage="1" showErrorMessage="1" xr:uid="{487565AB-D568-4B90-B9BA-D0E0BA035134}">
          <x14:formula1>
            <xm:f>Data!$G$3:$G$5</xm:f>
          </x14:formula1>
          <xm:sqref>C37</xm:sqref>
        </x14:dataValidation>
        <x14:dataValidation type="list" allowBlank="1" showInputMessage="1" showErrorMessage="1" xr:uid="{CEBCF4B7-A326-458A-8350-6F2591AA0995}">
          <x14:formula1>
            <xm:f>Data!$E$3:$E$4</xm:f>
          </x14:formula1>
          <xm:sqref>M30:N30 G30 H57:I61 J61 C30</xm:sqref>
        </x14:dataValidation>
        <x14:dataValidation type="list" allowBlank="1" showInputMessage="1" showErrorMessage="1" xr:uid="{E14295AB-3FF9-45FF-8387-2BD37D5954D7}">
          <x14:formula1>
            <xm:f>Data!$B$35:$B$37</xm:f>
          </x14:formula1>
          <xm:sqref>I156 I166</xm:sqref>
        </x14:dataValidation>
        <x14:dataValidation type="list" allowBlank="1" showInputMessage="1" showErrorMessage="1" xr:uid="{AEA25EA4-7E33-43DA-B203-852F5423BCD9}">
          <x14:formula1>
            <xm:f>Data!$I$35:$I$38</xm:f>
          </x14:formula1>
          <xm:sqref>I111:J111 J141:J142 J202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EE38E-CEEE-4355-BA22-0D051CF2F9F2}">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7yTiEjL5dQknmdGQMe3VL5ONg2607icJr11JI0lqpLJ0homwLzJDx/jNXJgksainzjhZVs4WN2Oj+lTPo6AMAQ==" saltValue="TAGT8tIhXRU4LmyQwhOCkw=="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O202:S202"/>
    <mergeCell ref="C206:F207"/>
    <mergeCell ref="C191:F192"/>
    <mergeCell ref="O191:S192"/>
    <mergeCell ref="O194:S194"/>
    <mergeCell ref="C198:F199"/>
    <mergeCell ref="C200:F200"/>
    <mergeCell ref="O198:R201"/>
    <mergeCell ref="K206:M209"/>
    <mergeCell ref="O206:S209"/>
    <mergeCell ref="K191:M192"/>
    <mergeCell ref="K198:M201"/>
    <mergeCell ref="K202:M202"/>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25" priority="5" operator="containsText" text="Élément essentiel">
      <formula>NOT(ISERROR(SEARCH("Élément essentiel",C104)))</formula>
    </cfRule>
  </conditionalFormatting>
  <conditionalFormatting sqref="C115">
    <cfRule type="containsText" dxfId="24" priority="4" operator="containsText" text="Élément essentiel">
      <formula>NOT(ISERROR(SEARCH("Élément essentiel",C115)))</formula>
    </cfRule>
  </conditionalFormatting>
  <conditionalFormatting sqref="C126">
    <cfRule type="containsText" dxfId="23" priority="6" operator="containsText" text="Élément essentiel">
      <formula>NOT(ISERROR(SEARCH("Élément essentiel",C126)))</formula>
    </cfRule>
  </conditionalFormatting>
  <conditionalFormatting sqref="C136:C137">
    <cfRule type="containsText" dxfId="22" priority="3" operator="containsText" text="Élément essentiel">
      <formula>NOT(ISERROR(SEARCH("Élément essentiel",C136)))</formula>
    </cfRule>
  </conditionalFormatting>
  <conditionalFormatting sqref="C146">
    <cfRule type="containsText" dxfId="21" priority="2" operator="containsText" text="Élément essentiel">
      <formula>NOT(ISERROR(SEARCH("Élément essentiel",C146)))</formula>
    </cfRule>
  </conditionalFormatting>
  <conditionalFormatting sqref="G241:G244">
    <cfRule type="containsText" dxfId="20" priority="7" operator="containsText" text="Critical zone">
      <formula>NOT(ISERROR(SEARCH("Critical zone",G241)))</formula>
    </cfRule>
    <cfRule type="containsText" dxfId="19" priority="8" operator="containsText" text="Vigilance zone">
      <formula>NOT(ISERROR(SEARCH("Vigilance zone",G241)))</formula>
    </cfRule>
    <cfRule type="containsText" dxfId="18" priority="9" operator="containsText" text="Comfort zone">
      <formula>NOT(ISERROR(SEARCH("Comfort zone",G241)))</formula>
    </cfRule>
  </conditionalFormatting>
  <conditionalFormatting sqref="I108 I119 I130 I140 I185 I188 I191 I198 I206 I214">
    <cfRule type="containsText" dxfId="17" priority="1" operator="containsText" text="Aucune information">
      <formula>NOT(ISERROR(SEARCH("Aucune information",I108)))</formula>
    </cfRule>
  </conditionalFormatting>
  <conditionalFormatting sqref="I156:J156">
    <cfRule type="containsText" dxfId="16" priority="13" operator="containsText" text="Critical zone">
      <formula>NOT(ISERROR(SEARCH("Critical zone",I156)))</formula>
    </cfRule>
    <cfRule type="containsText" dxfId="15" priority="14" operator="containsText" text="Vigilance zone">
      <formula>NOT(ISERROR(SEARCH("Vigilance zone",I156)))</formula>
    </cfRule>
    <cfRule type="containsText" dxfId="14" priority="15" operator="containsText" text="Comfort zone">
      <formula>NOT(ISERROR(SEARCH("Comfort zone",I156)))</formula>
    </cfRule>
  </conditionalFormatting>
  <conditionalFormatting sqref="I166:J166">
    <cfRule type="containsText" dxfId="13" priority="10" operator="containsText" text="Critical zone">
      <formula>NOT(ISERROR(SEARCH("Critical zone",I166)))</formula>
    </cfRule>
    <cfRule type="containsText" dxfId="12" priority="11" operator="containsText" text="Vigilance zone">
      <formula>NOT(ISERROR(SEARCH("Vigilance zone",I166)))</formula>
    </cfRule>
    <cfRule type="containsText" dxfId="11" priority="12" operator="containsText" text="Comfort zone">
      <formula>NOT(ISERROR(SEARCH("Comfort zone",I166)))</formula>
    </cfRule>
  </conditionalFormatting>
  <dataValidations count="2">
    <dataValidation allowBlank="1" showErrorMessage="1" promptTitle="Choisir une option" prompt="Finalité" sqref="M11:N11" xr:uid="{7F2947BE-30FE-49E8-99A8-A4766F25B296}"/>
    <dataValidation allowBlank="1" showInputMessage="1" showErrorMessage="1" errorTitle="Choix" promptTitle="Choisir une option " prompt="Type d'intervention" sqref="F13" xr:uid="{FEAE2DB3-93C8-4F4C-8B5F-6C7DCB5002CC}"/>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418351D-76F4-4A83-B055-C38E282EE634}">
          <x14:formula1>
            <xm:f>Data!$B$61:$B$64</xm:f>
          </x14:formula1>
          <xm:sqref>I98 I108 I119 I130 I140 I185 I188 I191 I198 I206 I214</xm:sqref>
        </x14:dataValidation>
        <x14:dataValidation type="list" showInputMessage="1" showErrorMessage="1" xr:uid="{8EE39EB0-91D2-4624-8208-3A02DC0A64EB}">
          <x14:formula1>
            <xm:f>_xlfn.IFS(C37="Prédéploiement", Data!$H$3:$H$5, C37="Déploiement", Data!$I$3:$I$6, C37="Optimisation", Data!$J$3:$J$6)</xm:f>
          </x14:formula1>
          <xm:sqref>F37</xm:sqref>
        </x14:dataValidation>
        <x14:dataValidation type="list" allowBlank="1" showInputMessage="1" showErrorMessage="1" xr:uid="{C8DC626D-3382-42A2-AF8A-8A25C08547A8}">
          <x14:formula1>
            <xm:f>Data!$G$3:$G$5</xm:f>
          </x14:formula1>
          <xm:sqref>C37</xm:sqref>
        </x14:dataValidation>
        <x14:dataValidation type="list" allowBlank="1" showInputMessage="1" showErrorMessage="1" xr:uid="{4ADF5A71-A472-457B-93A3-8EE15837E958}">
          <x14:formula1>
            <xm:f>Data!$E$3:$E$4</xm:f>
          </x14:formula1>
          <xm:sqref>M30:N30 G30 H57:I61 J61 C30</xm:sqref>
        </x14:dataValidation>
        <x14:dataValidation type="list" allowBlank="1" showInputMessage="1" showErrorMessage="1" xr:uid="{B1B9B3CB-474B-40E8-B160-52188B5A5665}">
          <x14:formula1>
            <xm:f>Data!$B$35:$B$37</xm:f>
          </x14:formula1>
          <xm:sqref>I156 I166</xm:sqref>
        </x14:dataValidation>
        <x14:dataValidation type="list" allowBlank="1" showInputMessage="1" showErrorMessage="1" xr:uid="{BBF14F1A-F97B-49B3-A0D5-221757EB3DB9}">
          <x14:formula1>
            <xm:f>Data!$I$35:$I$38</xm:f>
          </x14:formula1>
          <xm:sqref>I111:J111 J141:J142 J202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7B823-6967-44EB-82E9-B23AC991B8A8}">
  <dimension ref="B2:L54"/>
  <sheetViews>
    <sheetView showGridLines="0" topLeftCell="A29" zoomScaleNormal="100" workbookViewId="0">
      <selection activeCell="F45" sqref="F45:J54"/>
    </sheetView>
  </sheetViews>
  <sheetFormatPr baseColWidth="10" defaultColWidth="11.42578125" defaultRowHeight="15"/>
  <cols>
    <col min="1" max="1" width="7.140625" style="207" customWidth="1"/>
    <col min="2" max="2" width="1.140625" style="207" customWidth="1"/>
    <col min="3" max="3" width="16.7109375" style="208" customWidth="1"/>
    <col min="4" max="8" width="20.7109375" style="208" customWidth="1"/>
    <col min="9" max="9" width="20.7109375" style="207" customWidth="1"/>
    <col min="10" max="10" width="45.7109375" style="207" customWidth="1"/>
    <col min="11" max="11" width="26.42578125" style="207" customWidth="1"/>
    <col min="12" max="12" width="17.28515625" style="207" hidden="1" customWidth="1"/>
    <col min="13" max="13" width="30.7109375" style="207" customWidth="1"/>
    <col min="14" max="16384" width="11.42578125" style="207"/>
  </cols>
  <sheetData>
    <row r="2" spans="2:11" ht="44.25" customHeight="1">
      <c r="B2" s="204"/>
      <c r="C2" s="205" t="s">
        <v>180</v>
      </c>
      <c r="D2" s="206"/>
      <c r="E2" s="206"/>
      <c r="F2" s="206"/>
      <c r="G2" s="206"/>
      <c r="H2" s="206"/>
      <c r="I2" s="204"/>
      <c r="J2" s="204"/>
      <c r="K2" s="204"/>
    </row>
    <row r="3" spans="2:11" ht="13.5" customHeight="1" thickBot="1"/>
    <row r="4" spans="2:11" ht="15.75" customHeight="1">
      <c r="C4" s="209" t="s">
        <v>27</v>
      </c>
      <c r="D4" s="209"/>
      <c r="E4" s="209"/>
      <c r="F4" s="209"/>
      <c r="G4" s="210"/>
      <c r="H4" s="211"/>
      <c r="I4" s="212"/>
      <c r="J4" s="213" t="s">
        <v>181</v>
      </c>
      <c r="K4" s="214"/>
    </row>
    <row r="5" spans="2:11" ht="43.5" customHeight="1" thickBot="1">
      <c r="C5" s="209"/>
      <c r="D5" s="209"/>
      <c r="E5" s="209"/>
      <c r="F5" s="209"/>
      <c r="G5" s="210"/>
      <c r="I5" s="215"/>
      <c r="J5" s="216"/>
      <c r="K5" s="217"/>
    </row>
    <row r="6" spans="2:11" ht="16.5" customHeight="1">
      <c r="C6" s="218"/>
      <c r="I6" s="219"/>
    </row>
    <row r="7" spans="2:11" ht="20.25" customHeight="1">
      <c r="C7" s="220" t="s">
        <v>2</v>
      </c>
      <c r="D7" s="221"/>
      <c r="E7" s="222"/>
      <c r="G7" s="223"/>
      <c r="H7" s="224" t="s">
        <v>182</v>
      </c>
      <c r="I7" s="225"/>
      <c r="J7" s="226"/>
      <c r="K7" s="227"/>
    </row>
    <row r="8" spans="2:11" ht="23.25" customHeight="1">
      <c r="C8" s="228"/>
      <c r="E8" s="223"/>
      <c r="G8" s="223"/>
      <c r="H8" s="229" t="s">
        <v>183</v>
      </c>
      <c r="J8" s="208"/>
      <c r="K8" s="230"/>
    </row>
    <row r="9" spans="2:11" ht="35.25" customHeight="1">
      <c r="C9" s="228"/>
      <c r="E9" s="223"/>
      <c r="G9" s="223"/>
      <c r="H9" s="231" t="s">
        <v>184</v>
      </c>
      <c r="I9" s="209"/>
      <c r="J9" s="209"/>
      <c r="K9" s="232"/>
    </row>
    <row r="10" spans="2:11" ht="30.75" customHeight="1">
      <c r="C10" s="228"/>
      <c r="E10" s="223"/>
      <c r="G10" s="223"/>
      <c r="H10" s="231" t="s">
        <v>185</v>
      </c>
      <c r="I10" s="209"/>
      <c r="J10" s="209"/>
      <c r="K10" s="232"/>
    </row>
    <row r="11" spans="2:11">
      <c r="C11" s="228"/>
      <c r="E11" s="223"/>
      <c r="G11" s="223"/>
      <c r="J11" s="208"/>
      <c r="K11" s="230"/>
    </row>
    <row r="12" spans="2:11" ht="23.25" customHeight="1">
      <c r="C12" s="228"/>
      <c r="E12" s="223"/>
      <c r="G12" s="223"/>
      <c r="H12" s="229" t="s">
        <v>186</v>
      </c>
      <c r="J12" s="208"/>
      <c r="K12" s="230"/>
    </row>
    <row r="13" spans="2:11" ht="30.95" customHeight="1">
      <c r="C13" s="228"/>
      <c r="E13" s="223"/>
      <c r="G13" s="223"/>
      <c r="H13" s="233" t="s">
        <v>277</v>
      </c>
      <c r="I13" s="234"/>
      <c r="J13" s="234"/>
      <c r="K13" s="235"/>
    </row>
    <row r="14" spans="2:11" ht="42.75" customHeight="1">
      <c r="C14" s="228"/>
      <c r="E14" s="223"/>
      <c r="G14" s="223"/>
      <c r="H14" s="236" t="s">
        <v>187</v>
      </c>
      <c r="I14" s="237"/>
      <c r="J14" s="237"/>
      <c r="K14" s="238"/>
    </row>
    <row r="15" spans="2:11" ht="18.75" customHeight="1">
      <c r="C15" s="228"/>
      <c r="E15" s="223"/>
      <c r="G15" s="223"/>
      <c r="H15" s="239" t="s">
        <v>276</v>
      </c>
      <c r="J15" s="240"/>
      <c r="K15" s="241"/>
    </row>
    <row r="16" spans="2:11" ht="32.25" customHeight="1">
      <c r="C16" s="228"/>
      <c r="E16" s="223"/>
      <c r="G16" s="223"/>
      <c r="H16" s="278" t="s">
        <v>188</v>
      </c>
      <c r="I16" s="279"/>
      <c r="J16" s="279"/>
      <c r="K16" s="280"/>
    </row>
    <row r="17" spans="2:12">
      <c r="C17" s="228"/>
      <c r="E17" s="223"/>
      <c r="G17" s="223"/>
      <c r="H17" s="281"/>
      <c r="I17" s="282"/>
      <c r="J17" s="282"/>
      <c r="K17" s="283"/>
    </row>
    <row r="18" spans="2:12" ht="15.75" thickBot="1">
      <c r="C18" s="228"/>
      <c r="E18" s="223"/>
      <c r="I18" s="211"/>
      <c r="J18" s="211"/>
      <c r="K18" s="242"/>
    </row>
    <row r="19" spans="2:12" ht="15" customHeight="1">
      <c r="C19" s="228"/>
      <c r="E19" s="223"/>
      <c r="I19" s="243" t="s">
        <v>189</v>
      </c>
      <c r="J19" s="213"/>
      <c r="K19" s="214"/>
    </row>
    <row r="20" spans="2:12">
      <c r="C20" s="244"/>
      <c r="D20" s="245"/>
      <c r="E20" s="246"/>
      <c r="I20" s="247"/>
      <c r="J20" s="248"/>
      <c r="K20" s="249"/>
    </row>
    <row r="21" spans="2:12" ht="31.5" customHeight="1">
      <c r="I21" s="247"/>
      <c r="J21" s="248"/>
      <c r="K21" s="249"/>
    </row>
    <row r="22" spans="2:12" ht="32.25" customHeight="1" thickBot="1">
      <c r="I22" s="250" t="s">
        <v>190</v>
      </c>
      <c r="J22" s="216"/>
      <c r="K22" s="217"/>
    </row>
    <row r="23" spans="2:12" ht="23.25" customHeight="1"/>
    <row r="24" spans="2:12" s="208" customFormat="1" ht="27.75" customHeight="1">
      <c r="B24" s="251"/>
      <c r="C24" s="252" t="s">
        <v>290</v>
      </c>
      <c r="D24" s="251"/>
      <c r="E24" s="251"/>
      <c r="F24" s="251"/>
      <c r="G24" s="251"/>
      <c r="H24" s="251"/>
      <c r="I24" s="251"/>
      <c r="J24" s="251"/>
      <c r="K24" s="251"/>
      <c r="L24" s="251"/>
    </row>
    <row r="25" spans="2:12" s="208" customFormat="1" ht="12.75" customHeight="1">
      <c r="C25" s="253"/>
    </row>
    <row r="26" spans="2:12" ht="32.25" customHeight="1">
      <c r="C26" s="254"/>
      <c r="D26" s="255" t="s">
        <v>38</v>
      </c>
      <c r="E26" s="256" t="s">
        <v>191</v>
      </c>
      <c r="F26" s="257" t="s">
        <v>192</v>
      </c>
      <c r="G26" s="258" t="s">
        <v>193</v>
      </c>
      <c r="H26" s="257" t="s">
        <v>194</v>
      </c>
      <c r="I26" s="257" t="s">
        <v>195</v>
      </c>
      <c r="J26" s="259" t="s">
        <v>197</v>
      </c>
      <c r="K26" s="260" t="s">
        <v>198</v>
      </c>
    </row>
    <row r="27" spans="2:12">
      <c r="B27" s="230"/>
      <c r="C27" s="261" t="s">
        <v>5</v>
      </c>
      <c r="D27" s="262" t="str">
        <f>'Innov 1'!C11</f>
        <v>(Enter here)</v>
      </c>
      <c r="E27" s="263" t="e" cm="1">
        <f t="array" ref="E27">_xlfn.IFS(AND('Innov 1'!G235&gt;1.5,'Innov 1'!G245&gt;1.5),"Les conditions semblent réunies",AND('Innov 1'!G235&lt;1.5,'Innov 1'!G245&lt;1.5),"Les conditions ne sont pas réunies",AND('Innov 1'!G235&gt;1.5,'Innov 1'!G245&lt;1.5),"Défis opérationnels à atténuer",AND('Innov 1'!G235&lt;1.5,'Innov 1'!G245&gt;1.5),"La démonstration reste à faire",'Innov 1'!G235=1.5,"Sur le seuil",'Innov 1'!G245=1.5,"Sur le seuil")</f>
        <v>#N/A</v>
      </c>
      <c r="F27" s="264" t="e">
        <f>'Innov 1'!G235</f>
        <v>#N/A</v>
      </c>
      <c r="G27" s="262">
        <f>'Innov 1'!G241</f>
        <v>0</v>
      </c>
      <c r="H27" s="262">
        <f>'Innov 1'!G242</f>
        <v>0</v>
      </c>
      <c r="I27" s="264" t="e">
        <f>'Innov 1'!G245</f>
        <v>#N/A</v>
      </c>
      <c r="J27" s="9"/>
      <c r="K27" s="10"/>
      <c r="L27" s="207" t="s">
        <v>15</v>
      </c>
    </row>
    <row r="28" spans="2:12">
      <c r="B28" s="230"/>
      <c r="C28" s="265" t="s">
        <v>7</v>
      </c>
      <c r="D28" s="266" t="str">
        <f>'Innov 2'!C11</f>
        <v>(Enter here)</v>
      </c>
      <c r="E28" s="266" t="e" cm="1">
        <f t="array" ref="E28">_xlfn.IFS(AND('Innov 2'!G235&gt;1.5,'Innov 2'!G245&gt;1.5),"Les conditions semblent réunies",AND('Innov 2'!G235&lt;1.5,'Innov 2'!G245&lt;1.5),"Les conditions ne sont pas réunies",AND('Innov 2'!G235&gt;1.5,'Innov 2'!G245&lt;1.5),"Défis opérationnels à atténuer",AND('Innov 2'!G235&lt;1.5,'Innov 2'!G245&gt;1.5),"La démonstration reste à faire",'Innov 2'!G235=1.5,"Sur le seuil",'Innov 2'!G245=1.5,"Sur le seuil")</f>
        <v>#N/A</v>
      </c>
      <c r="F28" s="267" t="e">
        <f>'Innov 2'!G235</f>
        <v>#N/A</v>
      </c>
      <c r="G28" s="268">
        <f>'Innov 2'!G241</f>
        <v>0</v>
      </c>
      <c r="H28" s="268">
        <f>'Innov 2'!G242</f>
        <v>0</v>
      </c>
      <c r="I28" s="267" t="e">
        <f>'Innov 2'!G245</f>
        <v>#N/A</v>
      </c>
      <c r="J28" s="9"/>
      <c r="K28" s="10"/>
      <c r="L28" s="207" t="s">
        <v>16</v>
      </c>
    </row>
    <row r="29" spans="2:12">
      <c r="B29" s="230"/>
      <c r="C29" s="265" t="s">
        <v>6</v>
      </c>
      <c r="D29" s="266" t="str">
        <f>'Innov 3'!C11</f>
        <v>(Enter here)</v>
      </c>
      <c r="E29" s="266" t="e" cm="1">
        <f t="array" ref="E29">_xlfn.IFS(AND('Innov 3'!G235&gt;1.5,'Innov 3'!G245&gt;1.5),"Les conditions semblent réunies",AND('Innov 3'!G235&lt;1.5,'Innov 3'!G245&lt;1.5),"Les conditions ne sont pas réunies",AND('Innov 3'!G235&gt;1.5,'Innov 3'!G245&lt;1.5),"Défis opérationnels à atténuer",AND('Innov 3'!G235&lt;1.5,'Innov 3'!G245&gt;1.5),"La démonstration reste à faire",'Innov 3'!G235=1.5,"Sur le seuil",'Innov 3'!G245=1.5,"Sur le seuil")</f>
        <v>#N/A</v>
      </c>
      <c r="F29" s="267" t="e">
        <f>'Innov 3'!G235</f>
        <v>#N/A</v>
      </c>
      <c r="G29" s="268">
        <f>'Innov 3'!G241</f>
        <v>0</v>
      </c>
      <c r="H29" s="268">
        <f>'Innov 3'!G242</f>
        <v>0</v>
      </c>
      <c r="I29" s="267" t="e">
        <f>'Innov 3'!G245</f>
        <v>#N/A</v>
      </c>
      <c r="J29" s="11"/>
      <c r="K29" s="10"/>
      <c r="L29" s="207" t="s">
        <v>17</v>
      </c>
    </row>
    <row r="30" spans="2:12">
      <c r="B30" s="230"/>
      <c r="C30" s="265" t="s">
        <v>3</v>
      </c>
      <c r="D30" s="266" t="str">
        <f>'Innov 4'!C11</f>
        <v>(Enter here)</v>
      </c>
      <c r="E30" s="266" t="e" cm="1">
        <f t="array" ref="E30">_xlfn.IFS(AND('Innov 4'!G235&gt;1.5,'Innov 4'!G245&gt;1.5),"Les conditions semblent réunies",AND('Innov 4'!G235&lt;1.5,'Innov 4'!G245&lt;1.5),"Les conditions ne sont pas réunies",AND('Innov 4'!G235&gt;1.5,'Innov 4'!G245&lt;1.5),"Défis opérationnels à atténuer",AND('Innov 4'!G235&lt;1.5,'Innov 4'!G245&gt;1.5),"La démonstration reste à faire",'Innov 4'!G235=1.5,"Sur le seuil",'Innov 4'!G245=1.5,"Sur le seuil")</f>
        <v>#N/A</v>
      </c>
      <c r="F30" s="267" t="e">
        <f>'Innov 4'!G235</f>
        <v>#N/A</v>
      </c>
      <c r="G30" s="268">
        <f>'Innov 4'!G241</f>
        <v>0</v>
      </c>
      <c r="H30" s="268">
        <f>'Innov 4'!G242</f>
        <v>0</v>
      </c>
      <c r="I30" s="267" t="e">
        <f>'Innov 4'!G245</f>
        <v>#N/A</v>
      </c>
      <c r="J30" s="9"/>
      <c r="K30" s="10"/>
      <c r="L30" s="207" t="s">
        <v>18</v>
      </c>
    </row>
    <row r="31" spans="2:12">
      <c r="B31" s="230"/>
      <c r="C31" s="265" t="s">
        <v>4</v>
      </c>
      <c r="D31" s="266" t="str">
        <f>'Innov 5'!C11</f>
        <v>(Enter here)</v>
      </c>
      <c r="E31" s="266" t="e" cm="1">
        <f t="array" ref="E31">_xlfn.IFS(AND('Innov 5'!G235&gt;1.5,'Innov 5'!G245&gt;1.5),"Les conditions semblent réunies",AND('Innov 5'!G235&lt;1.5,'Innov 5'!G245&lt;1.5),"Les conditions ne sont pas réunies",AND('Innov 5'!G235&gt;1.5,'Innov 5'!G245&lt;1.5),"Défis opérationnels à atténuer",AND('Innov 5'!G235&lt;1.5,'Innov 5'!G245&gt;1.5),"La démonstration reste à faire",'Innov 5'!G235=1.5,"Sur le seuil",'Innov 5'!G245=1.5,"Sur le seuil")</f>
        <v>#N/A</v>
      </c>
      <c r="F31" s="267" t="e">
        <f>'Innov 5'!G235</f>
        <v>#N/A</v>
      </c>
      <c r="G31" s="268">
        <f>'Innov 5'!G241</f>
        <v>0</v>
      </c>
      <c r="H31" s="268">
        <f>'Innov 5'!G242</f>
        <v>0</v>
      </c>
      <c r="I31" s="267" t="e">
        <f>'Innov 5'!G245</f>
        <v>#N/A</v>
      </c>
      <c r="J31" s="9"/>
      <c r="K31" s="10"/>
      <c r="L31" s="207" t="s">
        <v>19</v>
      </c>
    </row>
    <row r="32" spans="2:12">
      <c r="B32" s="230"/>
      <c r="C32" s="265" t="s">
        <v>14</v>
      </c>
      <c r="D32" s="266" t="str">
        <f>'Innov 6'!C11</f>
        <v>(Enter here)</v>
      </c>
      <c r="E32" s="266" t="e" cm="1">
        <f t="array" ref="E32">_xlfn.IFS(AND('Innov 6'!G235&gt;1.5,'Innov 6'!G245&gt;1.5),"Les conditions semblent réunies",AND('Innov 6'!G235&lt;1.5,'Innov 6'!G245&lt;1.5),"Les conditions ne sont pas réunies",AND('Innov 6'!G235&gt;1.5,'Innov 6'!G245&lt;1.5),"Défis opérationnels à atténuer",AND('Innov 6'!G235&lt;1.5,'Innov 6'!G245&gt;1.5),"La démonstration reste à faire",'Innov 6'!G235=1.5,"Sur le seuil",'Innov 6'!G245=1.5,"Sur le seuil")</f>
        <v>#N/A</v>
      </c>
      <c r="F32" s="267" t="e">
        <f>'Innov 6'!G235</f>
        <v>#N/A</v>
      </c>
      <c r="G32" s="268">
        <f>'Innov 6'!G241</f>
        <v>0</v>
      </c>
      <c r="H32" s="268">
        <f>'Innov 6'!G242</f>
        <v>0</v>
      </c>
      <c r="I32" s="267" t="e">
        <f>'Innov 6'!G245</f>
        <v>#N/A</v>
      </c>
      <c r="J32" s="9"/>
      <c r="K32" s="10"/>
      <c r="L32" s="207" t="s">
        <v>20</v>
      </c>
    </row>
    <row r="33" spans="2:12">
      <c r="B33" s="230"/>
      <c r="C33" s="265" t="s">
        <v>13</v>
      </c>
      <c r="D33" s="266" t="str">
        <f>'Innov 7'!C11</f>
        <v>(Enter here)</v>
      </c>
      <c r="E33" s="266" t="e" cm="1">
        <f t="array" ref="E33">_xlfn.IFS(AND('Innov 7'!G235&gt;1.5,'Innov 7'!G245&gt;1.5),"Les conditions semblent réunies",AND('Innov 7'!G235&lt;1.5,'Innov 7'!G245&lt;1.5),"Les conditions ne sont pas réunies",AND('Innov 7'!G235&gt;1.5,'Innov 7'!G245&lt;1.5),"Défis opérationnels à atténuer",AND('Innov 7'!G235&lt;1.5,'Innov 7'!G245&gt;1.5),"La démonstration reste à faire",'Innov 7'!G235=1.5,"Sur le seuil",'Innov 7'!G245=1.5,"Sur le seuil")</f>
        <v>#N/A</v>
      </c>
      <c r="F33" s="267" t="e">
        <f>'Innov 7'!G235</f>
        <v>#N/A</v>
      </c>
      <c r="G33" s="268">
        <f>'Innov 7'!G241</f>
        <v>0</v>
      </c>
      <c r="H33" s="268">
        <f>'Innov 7'!G242</f>
        <v>0</v>
      </c>
      <c r="I33" s="267" t="e">
        <f>'Innov 7'!G245</f>
        <v>#N/A</v>
      </c>
      <c r="J33" s="9"/>
      <c r="K33" s="12"/>
      <c r="L33" s="207" t="s">
        <v>21</v>
      </c>
    </row>
    <row r="34" spans="2:12">
      <c r="B34" s="230"/>
      <c r="C34" s="265" t="s">
        <v>12</v>
      </c>
      <c r="D34" s="266" t="str">
        <f>'Innov 8'!C11</f>
        <v>(Enter here)</v>
      </c>
      <c r="E34" s="266" t="e" cm="1">
        <f t="array" ref="E34">_xlfn.IFS(AND('Innov 8'!G235&gt;1.5,'Innov 8'!G245&gt;1.5),"Les conditions semblent réunies",AND('Innov 8'!G235&lt;1.5,'Innov 8'!G245&lt;1.5),"Les conditions ne sont pas réunies",AND('Innov 8'!G235&gt;1.5,'Innov 8'!G245&lt;1.5),"Défis opérationnels à atténuer",AND('Innov 8'!G235&lt;1.5,'Innov 8'!G245&gt;1.5),"La démonstration reste à faire",'Innov 8'!G235=1.5,"Sur le seuil",'Innov 8'!G245=1.5,"Sur le seuil")</f>
        <v>#N/A</v>
      </c>
      <c r="F34" s="267" t="e">
        <f>'Innov 8'!G235</f>
        <v>#N/A</v>
      </c>
      <c r="G34" s="268">
        <f>'Innov 8'!G241</f>
        <v>0</v>
      </c>
      <c r="H34" s="268">
        <f>'Innov 8'!G242</f>
        <v>0</v>
      </c>
      <c r="I34" s="267" t="e">
        <f>'Innov 8'!G245</f>
        <v>#N/A</v>
      </c>
      <c r="J34" s="9"/>
      <c r="K34" s="13"/>
      <c r="L34" s="207" t="s">
        <v>22</v>
      </c>
    </row>
    <row r="35" spans="2:12">
      <c r="B35" s="230"/>
      <c r="C35" s="265" t="s">
        <v>11</v>
      </c>
      <c r="D35" s="266" t="str">
        <f>'Innov 9'!C11</f>
        <v>(Enter here)</v>
      </c>
      <c r="E35" s="266" t="e" cm="1">
        <f t="array" ref="E35">_xlfn.IFS(AND('Innov 9'!G235&gt;1.5,'Innov 9'!G245&gt;1.5),"Les conditions semblent réunies",AND('Innov 9'!G235&lt;1.5,'Innov 9'!G245&lt;1.5),"Les conditions ne sont pas réunies",AND('Innov 9'!G235&gt;1.5,'Innov 9'!G245&lt;1.5),"Défis opérationnels à atténuer",AND('Innov 9'!G235&lt;1.5,'Innov 9'!G245&gt;1.5),"La démonstration reste à faire",'Innov 9'!G235=1.5,"Sur le seuil",'Innov 9'!G245=1.5,"Sur le seuil")</f>
        <v>#N/A</v>
      </c>
      <c r="F35" s="267" t="e">
        <f>'Innov 9'!G235</f>
        <v>#N/A</v>
      </c>
      <c r="G35" s="268">
        <f>'Innov 9'!G241</f>
        <v>0</v>
      </c>
      <c r="H35" s="268">
        <f>'Innov 9'!G242</f>
        <v>0</v>
      </c>
      <c r="I35" s="267" t="e">
        <f>'Innov 9'!G245</f>
        <v>#N/A</v>
      </c>
      <c r="J35" s="9"/>
      <c r="K35" s="10"/>
      <c r="L35" s="207" t="s">
        <v>23</v>
      </c>
    </row>
    <row r="36" spans="2:12">
      <c r="B36" s="230"/>
      <c r="C36" s="261" t="s">
        <v>26</v>
      </c>
      <c r="D36" s="269" t="str">
        <f>'Innov 10'!C11</f>
        <v>(Enter here)</v>
      </c>
      <c r="E36" s="269" t="e" cm="1">
        <f t="array" ref="E36">_xlfn.IFS(AND('Innov 10'!G235&gt;1.5,'Innov 10'!G245&gt;1.5),"Les conditions semblent réunies",AND('Innov 10'!G235&lt;1.5,'Innov 10'!G245&lt;1.5),"Les conditions ne sont pas réunies",AND('Innov 10'!G235&gt;1.5,'Innov 10'!G245&lt;1.5),"Défis opérationnels à atténuer",AND('Innov 10'!G235&lt;1.5,'Innov 10'!G245&gt;1.5),"La démonstration reste à faire",'Innov 10'!G235=1.5,"Sur le seuil",'Innov 10'!G245=1.5,"Sur le seuil")</f>
        <v>#N/A</v>
      </c>
      <c r="F36" s="270" t="e">
        <f>'Innov 10'!G235</f>
        <v>#N/A</v>
      </c>
      <c r="G36" s="271">
        <f>'Innov 10'!G241</f>
        <v>0</v>
      </c>
      <c r="H36" s="271">
        <f>'Innov 10'!G242</f>
        <v>0</v>
      </c>
      <c r="I36" s="270" t="e">
        <f>'Innov 10'!G245</f>
        <v>#N/A</v>
      </c>
      <c r="J36" s="9"/>
      <c r="K36" s="12"/>
      <c r="L36" s="207" t="s">
        <v>24</v>
      </c>
    </row>
    <row r="37" spans="2:12" ht="15.75" thickBot="1"/>
    <row r="38" spans="2:12" ht="62.25" customHeight="1" thickBot="1">
      <c r="I38" s="272" t="s">
        <v>196</v>
      </c>
      <c r="J38" s="273"/>
      <c r="K38" s="274"/>
    </row>
    <row r="40" spans="2:12" ht="48" customHeight="1">
      <c r="B40" s="204"/>
      <c r="C40" s="205" t="s">
        <v>278</v>
      </c>
      <c r="D40" s="205"/>
      <c r="E40" s="206"/>
      <c r="F40" s="206"/>
      <c r="G40" s="206"/>
      <c r="H40" s="206"/>
      <c r="I40" s="206"/>
      <c r="J40" s="204"/>
      <c r="K40" s="204"/>
      <c r="L40" s="204"/>
    </row>
    <row r="42" spans="2:12" ht="63.75" customHeight="1" thickBot="1">
      <c r="I42" s="272" t="s">
        <v>199</v>
      </c>
      <c r="J42" s="274"/>
    </row>
    <row r="44" spans="2:12" ht="30">
      <c r="C44" s="254"/>
      <c r="D44" s="255" t="s">
        <v>38</v>
      </c>
      <c r="E44" s="256" t="s">
        <v>64</v>
      </c>
      <c r="F44" s="257" t="s">
        <v>200</v>
      </c>
      <c r="G44" s="275" t="s">
        <v>201</v>
      </c>
      <c r="H44" s="276"/>
      <c r="I44" s="276"/>
      <c r="J44" s="277"/>
    </row>
    <row r="45" spans="2:12" ht="30" customHeight="1">
      <c r="C45" s="261" t="s">
        <v>5</v>
      </c>
      <c r="D45" s="284" t="str">
        <f>'Innov 1'!C11</f>
        <v>(Enter here)</v>
      </c>
      <c r="E45" s="263">
        <f>'Innov 1'!C37</f>
        <v>0</v>
      </c>
      <c r="F45" s="14"/>
      <c r="G45" s="194"/>
      <c r="H45" s="195"/>
      <c r="I45" s="195"/>
      <c r="J45" s="196"/>
      <c r="K45" s="210"/>
    </row>
    <row r="46" spans="2:12" ht="30" customHeight="1">
      <c r="C46" s="265" t="s">
        <v>7</v>
      </c>
      <c r="D46" s="285" t="str">
        <f>'Innov 2'!C11</f>
        <v>(Enter here)</v>
      </c>
      <c r="E46" s="266">
        <f>'Innov 2'!C37</f>
        <v>0</v>
      </c>
      <c r="F46" s="15"/>
      <c r="G46" s="194"/>
      <c r="H46" s="195"/>
      <c r="I46" s="195"/>
      <c r="J46" s="196"/>
      <c r="K46" s="210"/>
    </row>
    <row r="47" spans="2:12" ht="30" customHeight="1">
      <c r="C47" s="265" t="s">
        <v>6</v>
      </c>
      <c r="D47" s="285" t="str">
        <f>'Innov 3'!C11</f>
        <v>(Enter here)</v>
      </c>
      <c r="E47" s="266">
        <f>'Innov 3'!C37</f>
        <v>0</v>
      </c>
      <c r="F47" s="15"/>
      <c r="G47" s="197"/>
      <c r="H47" s="198"/>
      <c r="I47" s="198"/>
      <c r="J47" s="199"/>
      <c r="K47" s="210"/>
    </row>
    <row r="48" spans="2:12" ht="30" customHeight="1">
      <c r="C48" s="265" t="s">
        <v>3</v>
      </c>
      <c r="D48" s="285" t="str">
        <f>'Innov 4'!C11</f>
        <v>(Enter here)</v>
      </c>
      <c r="E48" s="266">
        <f>'Innov 4'!C37</f>
        <v>0</v>
      </c>
      <c r="F48" s="15"/>
      <c r="G48" s="194"/>
      <c r="H48" s="195"/>
      <c r="I48" s="195"/>
      <c r="J48" s="196"/>
    </row>
    <row r="49" spans="3:10" ht="30" customHeight="1">
      <c r="C49" s="265" t="s">
        <v>4</v>
      </c>
      <c r="D49" s="285" t="str">
        <f>'Innov 5'!C11</f>
        <v>(Enter here)</v>
      </c>
      <c r="E49" s="266">
        <f>'Innov 5'!C37</f>
        <v>0</v>
      </c>
      <c r="F49" s="15"/>
      <c r="G49" s="194"/>
      <c r="H49" s="195"/>
      <c r="I49" s="195"/>
      <c r="J49" s="196"/>
    </row>
    <row r="50" spans="3:10" ht="30" customHeight="1">
      <c r="C50" s="265" t="s">
        <v>14</v>
      </c>
      <c r="D50" s="285" t="str">
        <f>'Innov 6'!C11</f>
        <v>(Enter here)</v>
      </c>
      <c r="E50" s="266">
        <f>'Innov 6'!C37</f>
        <v>0</v>
      </c>
      <c r="F50" s="15"/>
      <c r="G50" s="194"/>
      <c r="H50" s="195"/>
      <c r="I50" s="195"/>
      <c r="J50" s="196"/>
    </row>
    <row r="51" spans="3:10" ht="30" customHeight="1">
      <c r="C51" s="265" t="s">
        <v>13</v>
      </c>
      <c r="D51" s="285" t="str">
        <f>'Innov 7'!C11</f>
        <v>(Enter here)</v>
      </c>
      <c r="E51" s="266">
        <f>'Innov 7'!C37</f>
        <v>0</v>
      </c>
      <c r="F51" s="15"/>
      <c r="G51" s="194"/>
      <c r="H51" s="195"/>
      <c r="I51" s="195"/>
      <c r="J51" s="196"/>
    </row>
    <row r="52" spans="3:10" ht="30" customHeight="1">
      <c r="C52" s="265" t="s">
        <v>12</v>
      </c>
      <c r="D52" s="285" t="str">
        <f>'Innov 8'!C11</f>
        <v>(Enter here)</v>
      </c>
      <c r="E52" s="266">
        <f>'Innov 8'!C37</f>
        <v>0</v>
      </c>
      <c r="F52" s="15"/>
      <c r="G52" s="194"/>
      <c r="H52" s="195"/>
      <c r="I52" s="195"/>
      <c r="J52" s="196"/>
    </row>
    <row r="53" spans="3:10" ht="30" customHeight="1">
      <c r="C53" s="265" t="s">
        <v>11</v>
      </c>
      <c r="D53" s="285" t="str">
        <f>'Innov 9'!C11</f>
        <v>(Enter here)</v>
      </c>
      <c r="E53" s="266">
        <f>'Innov 9'!C37</f>
        <v>0</v>
      </c>
      <c r="F53" s="15"/>
      <c r="G53" s="200"/>
      <c r="H53" s="201"/>
      <c r="I53" s="201"/>
      <c r="J53" s="202"/>
    </row>
    <row r="54" spans="3:10" ht="30" customHeight="1">
      <c r="C54" s="261" t="s">
        <v>26</v>
      </c>
      <c r="D54" s="53" t="str">
        <f>'Innov 10'!C11</f>
        <v>(Enter here)</v>
      </c>
      <c r="E54" s="269">
        <f>'Innov 10'!C37</f>
        <v>0</v>
      </c>
      <c r="F54" s="16"/>
      <c r="G54" s="200"/>
      <c r="H54" s="201"/>
      <c r="I54" s="201"/>
      <c r="J54" s="202"/>
    </row>
  </sheetData>
  <sheetProtection algorithmName="SHA-512" hashValue="Su5lkNgljYK9rvorxZQ8xYuL35dMFA8uS1c7/sk9+6jdX4sBzB8AO14dUrsRZv8+LHIZD48gxHej4/3V8Waj4w==" saltValue="/EkdapN38V1BujxaT5G83g==" spinCount="100000" sheet="1" formatRows="0" selectLockedCells="1"/>
  <mergeCells count="23">
    <mergeCell ref="G53:J53"/>
    <mergeCell ref="G54:J54"/>
    <mergeCell ref="I42:J42"/>
    <mergeCell ref="C4:F5"/>
    <mergeCell ref="H9:K9"/>
    <mergeCell ref="C7:D7"/>
    <mergeCell ref="H10:K10"/>
    <mergeCell ref="H13:K13"/>
    <mergeCell ref="I19:K21"/>
    <mergeCell ref="I22:K22"/>
    <mergeCell ref="G44:I44"/>
    <mergeCell ref="J4:K5"/>
    <mergeCell ref="H14:K14"/>
    <mergeCell ref="H16:K17"/>
    <mergeCell ref="I38:K38"/>
    <mergeCell ref="G45:J45"/>
    <mergeCell ref="G51:J51"/>
    <mergeCell ref="G52:J52"/>
    <mergeCell ref="G46:J46"/>
    <mergeCell ref="G47:J47"/>
    <mergeCell ref="G48:J48"/>
    <mergeCell ref="G49:J49"/>
    <mergeCell ref="G50:J50"/>
  </mergeCells>
  <phoneticPr fontId="18" type="noConversion"/>
  <conditionalFormatting sqref="E27:E36">
    <cfRule type="containsText" dxfId="10" priority="24" operator="containsText" text="Les conditions ne sont pas réunies">
      <formula>NOT(ISERROR(SEARCH("Les conditions ne sont pas réunies",E27)))</formula>
    </cfRule>
    <cfRule type="containsText" dxfId="9" priority="25" operator="containsText" text="La démonstration reste à faire">
      <formula>NOT(ISERROR(SEARCH("La démonstration reste à faire",E27)))</formula>
    </cfRule>
    <cfRule type="containsText" dxfId="8" priority="26" operator="containsText" text="Défis opérationnels à atténuer">
      <formula>NOT(ISERROR(SEARCH("Défis opérationnels à atténuer",E27)))</formula>
    </cfRule>
    <cfRule type="containsText" dxfId="7" priority="27" operator="containsText" text="Les conditions semblent réunies">
      <formula>NOT(ISERROR(SEARCH("Les conditions semblent réunies",E27)))</formula>
    </cfRule>
  </conditionalFormatting>
  <conditionalFormatting sqref="E45:E54">
    <cfRule type="containsText" dxfId="6" priority="1" operator="containsText" text="Les conditions ne sont pas réunies">
      <formula>NOT(ISERROR(SEARCH("Les conditions ne sont pas réunies",E45)))</formula>
    </cfRule>
    <cfRule type="containsText" dxfId="5" priority="2" operator="containsText" text="La démonstration reste à faire">
      <formula>NOT(ISERROR(SEARCH("La démonstration reste à faire",E45)))</formula>
    </cfRule>
    <cfRule type="containsText" dxfId="4" priority="3" operator="containsText" text="Défis opérationnels à atténuer">
      <formula>NOT(ISERROR(SEARCH("Défis opérationnels à atténuer",E45)))</formula>
    </cfRule>
    <cfRule type="containsText" dxfId="3" priority="4" operator="containsText" text="Les conditions semblent réunies">
      <formula>NOT(ISERROR(SEARCH("Les conditions semblent réunies",E45)))</formula>
    </cfRule>
  </conditionalFormatting>
  <conditionalFormatting sqref="G27:H36">
    <cfRule type="containsText" dxfId="2" priority="28" operator="containsText" text="Zone critique">
      <formula>NOT(ISERROR(SEARCH("Zone critique",G27)))</formula>
    </cfRule>
    <cfRule type="containsText" dxfId="1" priority="33" operator="containsText" text="Zone de vigilance">
      <formula>NOT(ISERROR(SEARCH("Zone de vigilance",G27)))</formula>
    </cfRule>
    <cfRule type="containsText" dxfId="0" priority="34" operator="containsText" text="Zone de confort">
      <formula>NOT(ISERROR(SEARCH("Zone de confort",G27)))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8783AA-918A-4173-9762-D1EF19869B33}">
          <x14:formula1>
            <xm:f>Data!$B$74:$B$76</xm:f>
          </x14:formula1>
          <xm:sqref>F45:F54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2235D-1544-4D04-832A-44B2DBEA6573}">
  <dimension ref="B2:J76"/>
  <sheetViews>
    <sheetView showGridLines="0" zoomScaleNormal="100" workbookViewId="0">
      <selection activeCell="D5" sqref="D5"/>
    </sheetView>
  </sheetViews>
  <sheetFormatPr baseColWidth="10" defaultColWidth="11.42578125" defaultRowHeight="15"/>
  <cols>
    <col min="1" max="1" width="5.42578125" customWidth="1"/>
    <col min="2" max="2" width="23" customWidth="1"/>
    <col min="3" max="3" width="25.85546875" customWidth="1"/>
    <col min="4" max="4" width="23" customWidth="1"/>
    <col min="5" max="5" width="22.85546875" customWidth="1"/>
    <col min="6" max="6" width="24.7109375" customWidth="1"/>
    <col min="7" max="7" width="26.140625" customWidth="1"/>
    <col min="8" max="8" width="23" customWidth="1"/>
    <col min="9" max="9" width="22.85546875" customWidth="1"/>
    <col min="10" max="10" width="22.42578125" customWidth="1"/>
    <col min="11" max="11" width="23.140625" customWidth="1"/>
    <col min="12" max="12" width="22.7109375" customWidth="1"/>
    <col min="13" max="13" width="22.85546875" customWidth="1"/>
  </cols>
  <sheetData>
    <row r="2" spans="2:10" s="17" customFormat="1" ht="30">
      <c r="B2" s="28" t="s">
        <v>206</v>
      </c>
      <c r="C2" s="28"/>
      <c r="D2" s="28"/>
      <c r="E2" s="28" t="s">
        <v>207</v>
      </c>
      <c r="F2" s="28" t="s">
        <v>210</v>
      </c>
      <c r="G2" s="28" t="s">
        <v>212</v>
      </c>
      <c r="H2" s="28" t="s">
        <v>219</v>
      </c>
      <c r="I2" s="28" t="s">
        <v>220</v>
      </c>
      <c r="J2" s="28" t="s">
        <v>221</v>
      </c>
    </row>
    <row r="3" spans="2:10" ht="30">
      <c r="B3" s="17" t="s">
        <v>202</v>
      </c>
      <c r="C3" s="17"/>
      <c r="D3" s="17"/>
      <c r="E3" s="17" t="s">
        <v>208</v>
      </c>
      <c r="F3" s="17" t="s">
        <v>208</v>
      </c>
      <c r="G3" s="17" t="s">
        <v>213</v>
      </c>
      <c r="H3" s="17" t="s">
        <v>216</v>
      </c>
      <c r="I3" s="17" t="s">
        <v>222</v>
      </c>
      <c r="J3" s="17" t="s">
        <v>225</v>
      </c>
    </row>
    <row r="4" spans="2:10" ht="30">
      <c r="B4" s="17" t="s">
        <v>203</v>
      </c>
      <c r="C4" s="17"/>
      <c r="D4" s="17"/>
      <c r="E4" s="17" t="s">
        <v>209</v>
      </c>
      <c r="F4" s="17" t="s">
        <v>209</v>
      </c>
      <c r="G4" s="17" t="s">
        <v>214</v>
      </c>
      <c r="H4" s="37" t="s">
        <v>217</v>
      </c>
      <c r="I4" s="17" t="s">
        <v>223</v>
      </c>
      <c r="J4" s="17" t="s">
        <v>226</v>
      </c>
    </row>
    <row r="5" spans="2:10" ht="30">
      <c r="B5" s="17" t="s">
        <v>204</v>
      </c>
      <c r="C5" s="17"/>
      <c r="D5" s="17"/>
      <c r="E5" s="17"/>
      <c r="F5" s="17" t="s">
        <v>211</v>
      </c>
      <c r="G5" s="17" t="s">
        <v>215</v>
      </c>
      <c r="H5" s="17" t="s">
        <v>218</v>
      </c>
      <c r="I5" s="17" t="s">
        <v>224</v>
      </c>
      <c r="J5" s="17" t="s">
        <v>227</v>
      </c>
    </row>
    <row r="6" spans="2:10" ht="30">
      <c r="B6" s="17" t="s">
        <v>205</v>
      </c>
      <c r="C6" s="17"/>
      <c r="D6" s="17"/>
      <c r="E6" s="17"/>
      <c r="F6" s="17"/>
      <c r="G6" s="17"/>
      <c r="H6" s="17"/>
      <c r="I6" s="17" t="s">
        <v>218</v>
      </c>
      <c r="J6" s="17" t="s">
        <v>218</v>
      </c>
    </row>
    <row r="7" spans="2:10">
      <c r="B7" s="17"/>
      <c r="C7" s="17"/>
      <c r="D7" s="17"/>
      <c r="E7" s="17"/>
      <c r="F7" s="17"/>
      <c r="G7" s="17"/>
      <c r="H7" s="17"/>
      <c r="I7" s="17"/>
      <c r="J7" s="17"/>
    </row>
    <row r="8" spans="2:10">
      <c r="B8" s="17"/>
      <c r="C8" s="17"/>
      <c r="D8" s="17"/>
      <c r="E8" s="17"/>
      <c r="F8" s="17"/>
      <c r="G8" s="17"/>
      <c r="H8" s="17"/>
      <c r="I8" s="17"/>
      <c r="J8" s="17"/>
    </row>
    <row r="9" spans="2:10">
      <c r="B9" s="17"/>
      <c r="C9" s="17"/>
      <c r="D9" s="17"/>
      <c r="F9" s="17"/>
      <c r="G9" s="17"/>
      <c r="H9" s="17"/>
      <c r="I9" s="17"/>
      <c r="J9" s="17"/>
    </row>
    <row r="10" spans="2:10">
      <c r="B10" s="17"/>
      <c r="C10" s="17"/>
      <c r="D10" s="17"/>
      <c r="E10" s="17"/>
      <c r="F10" s="17"/>
      <c r="G10" s="17"/>
      <c r="H10" s="17"/>
      <c r="I10" s="17"/>
      <c r="J10" s="17"/>
    </row>
    <row r="11" spans="2:10">
      <c r="B11" s="17"/>
      <c r="C11" s="17"/>
      <c r="D11" s="17"/>
      <c r="E11" s="17"/>
      <c r="F11" s="17"/>
      <c r="G11" s="17"/>
      <c r="H11" s="17"/>
      <c r="I11" s="17"/>
      <c r="J11" s="17"/>
    </row>
    <row r="12" spans="2:10">
      <c r="B12" s="17"/>
      <c r="C12" s="17"/>
      <c r="D12" s="17"/>
      <c r="E12" s="17"/>
      <c r="F12" s="17"/>
      <c r="G12" s="17"/>
      <c r="H12" s="17"/>
      <c r="I12" s="17"/>
      <c r="J12" s="17"/>
    </row>
    <row r="14" spans="2:10">
      <c r="B14" s="29" t="s">
        <v>8</v>
      </c>
    </row>
    <row r="15" spans="2:10">
      <c r="B15" s="47" t="s">
        <v>228</v>
      </c>
    </row>
    <row r="16" spans="2:10">
      <c r="B16" t="s">
        <v>229</v>
      </c>
    </row>
    <row r="17" spans="2:2">
      <c r="B17" t="s">
        <v>230</v>
      </c>
    </row>
    <row r="19" spans="2:2">
      <c r="B19" s="29" t="s">
        <v>231</v>
      </c>
    </row>
    <row r="20" spans="2:2">
      <c r="B20" t="s">
        <v>232</v>
      </c>
    </row>
    <row r="21" spans="2:2">
      <c r="B21" t="s">
        <v>233</v>
      </c>
    </row>
    <row r="22" spans="2:2">
      <c r="B22" t="s">
        <v>234</v>
      </c>
    </row>
    <row r="24" spans="2:2">
      <c r="B24" s="29" t="s">
        <v>235</v>
      </c>
    </row>
    <row r="25" spans="2:2">
      <c r="B25" t="s">
        <v>236</v>
      </c>
    </row>
    <row r="26" spans="2:2">
      <c r="B26" t="s">
        <v>237</v>
      </c>
    </row>
    <row r="27" spans="2:2">
      <c r="B27" t="s">
        <v>238</v>
      </c>
    </row>
    <row r="29" spans="2:2">
      <c r="B29" s="29" t="s">
        <v>239</v>
      </c>
    </row>
    <row r="30" spans="2:2">
      <c r="B30" t="s">
        <v>240</v>
      </c>
    </row>
    <row r="31" spans="2:2">
      <c r="B31" t="s">
        <v>240</v>
      </c>
    </row>
    <row r="32" spans="2:2">
      <c r="B32" t="s">
        <v>241</v>
      </c>
    </row>
    <row r="34" spans="2:9">
      <c r="B34" s="29" t="s">
        <v>242</v>
      </c>
      <c r="C34" s="29"/>
      <c r="I34" s="29"/>
    </row>
    <row r="35" spans="2:9">
      <c r="B35" s="41" t="s">
        <v>243</v>
      </c>
    </row>
    <row r="36" spans="2:9">
      <c r="B36" s="42" t="s">
        <v>244</v>
      </c>
    </row>
    <row r="37" spans="2:9">
      <c r="B37" s="43" t="s">
        <v>245</v>
      </c>
    </row>
    <row r="39" spans="2:9">
      <c r="B39" s="29" t="s">
        <v>246</v>
      </c>
    </row>
    <row r="40" spans="2:9">
      <c r="B40" s="19" t="s">
        <v>281</v>
      </c>
    </row>
    <row r="41" spans="2:9">
      <c r="B41" s="19" t="s">
        <v>282</v>
      </c>
    </row>
    <row r="42" spans="2:9">
      <c r="B42" s="19" t="s">
        <v>250</v>
      </c>
    </row>
    <row r="43" spans="2:9">
      <c r="B43" s="29" t="s">
        <v>247</v>
      </c>
    </row>
    <row r="44" spans="2:9">
      <c r="B44" s="19" t="s">
        <v>283</v>
      </c>
    </row>
    <row r="45" spans="2:9">
      <c r="B45" s="19" t="s">
        <v>284</v>
      </c>
    </row>
    <row r="46" spans="2:9">
      <c r="B46" t="s">
        <v>248</v>
      </c>
    </row>
    <row r="47" spans="2:9">
      <c r="B47" s="29" t="s">
        <v>249</v>
      </c>
    </row>
    <row r="48" spans="2:9">
      <c r="B48" s="19" t="s">
        <v>251</v>
      </c>
    </row>
    <row r="49" spans="2:5">
      <c r="B49" s="47" t="s">
        <v>252</v>
      </c>
    </row>
    <row r="50" spans="2:5">
      <c r="B50" s="47" t="s">
        <v>253</v>
      </c>
      <c r="C50" s="29"/>
      <c r="E50" s="29"/>
    </row>
    <row r="51" spans="2:5">
      <c r="B51" s="29" t="s">
        <v>254</v>
      </c>
    </row>
    <row r="52" spans="2:5">
      <c r="B52" t="s">
        <v>285</v>
      </c>
    </row>
    <row r="53" spans="2:5">
      <c r="B53" t="s">
        <v>286</v>
      </c>
    </row>
    <row r="54" spans="2:5">
      <c r="B54" t="s">
        <v>255</v>
      </c>
    </row>
    <row r="55" spans="2:5">
      <c r="B55" s="29" t="s">
        <v>256</v>
      </c>
    </row>
    <row r="56" spans="2:5">
      <c r="B56" t="s">
        <v>287</v>
      </c>
    </row>
    <row r="57" spans="2:5">
      <c r="B57" t="s">
        <v>288</v>
      </c>
    </row>
    <row r="58" spans="2:5">
      <c r="B58" t="s">
        <v>257</v>
      </c>
    </row>
    <row r="60" spans="2:5">
      <c r="B60" s="29" t="s">
        <v>71</v>
      </c>
      <c r="D60" s="22"/>
    </row>
    <row r="61" spans="2:5">
      <c r="B61" t="s">
        <v>258</v>
      </c>
      <c r="D61" s="22"/>
    </row>
    <row r="62" spans="2:5">
      <c r="B62" s="44" t="s">
        <v>259</v>
      </c>
      <c r="D62" s="22"/>
    </row>
    <row r="63" spans="2:5">
      <c r="B63" s="44" t="s">
        <v>260</v>
      </c>
      <c r="D63" s="22"/>
    </row>
    <row r="64" spans="2:5">
      <c r="B64" t="s">
        <v>261</v>
      </c>
    </row>
    <row r="66" spans="2:2">
      <c r="B66" s="29" t="s">
        <v>9</v>
      </c>
    </row>
    <row r="67" spans="2:2">
      <c r="B67" t="s">
        <v>246</v>
      </c>
    </row>
    <row r="68" spans="2:2">
      <c r="B68" t="s">
        <v>247</v>
      </c>
    </row>
    <row r="69" spans="2:2">
      <c r="B69" t="s">
        <v>262</v>
      </c>
    </row>
    <row r="70" spans="2:2">
      <c r="B70" t="s">
        <v>254</v>
      </c>
    </row>
    <row r="71" spans="2:2">
      <c r="B71" t="s">
        <v>263</v>
      </c>
    </row>
    <row r="73" spans="2:2">
      <c r="B73" s="29" t="s">
        <v>264</v>
      </c>
    </row>
    <row r="74" spans="2:2">
      <c r="B74" t="s">
        <v>265</v>
      </c>
    </row>
    <row r="75" spans="2:2">
      <c r="B75" t="s">
        <v>266</v>
      </c>
    </row>
    <row r="76" spans="2:2">
      <c r="B76" t="s">
        <v>218</v>
      </c>
    </row>
  </sheetData>
  <sheetProtection algorithmName="SHA-512" hashValue="a1dskMGyb3QzyZf4i3seP4H4B/CX2pu1/Tq2zmsGcHXjM01ZiSkSigdbB2C0+I6LS8fgvazVtRKrL2n09UUBYg==" saltValue="4udBbhcbLymxc/RYyTYrWw==" spinCount="100000" sheet="1" selectLockedCells="1"/>
  <dataValidations count="2">
    <dataValidation type="list" allowBlank="1" showInputMessage="1" showErrorMessage="1" sqref="L3" xr:uid="{207BAF18-B905-4EFC-9A97-2CD203F708A3}">
      <formula1>$I$3:$I$5</formula1>
    </dataValidation>
    <dataValidation type="list" allowBlank="1" showInputMessage="1" showErrorMessage="1" sqref="M3" xr:uid="{887DD89A-D0CE-4B09-B306-CD6B75B5E64A}">
      <formula1>$J$3:$J$5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89DD-07D9-4B56-A2FE-B12ECE5DCC5B}">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awDESRHmDXZbVqyCIIoXk1veodSAWbVmMCSZb3msLhgeFNd/BE4biFjQb0o3uiVRXm7dHfVXVVKTesQMyjIqDg==" saltValue="0LvEtmWZi1LwTPyp56/v6A==" spinCount="100000" sheet="1" formatRows="0" selectLockedCells="1"/>
  <mergeCells count="130">
    <mergeCell ref="E3:M3"/>
    <mergeCell ref="C228:O228"/>
    <mergeCell ref="O188:R190"/>
    <mergeCell ref="O210:S210"/>
    <mergeCell ref="C165:F166"/>
    <mergeCell ref="C164:F164"/>
    <mergeCell ref="C206:F207"/>
    <mergeCell ref="C210:F210"/>
    <mergeCell ref="C214:F215"/>
    <mergeCell ref="C185:F186"/>
    <mergeCell ref="K214:M217"/>
    <mergeCell ref="O214:S217"/>
    <mergeCell ref="C216:F216"/>
    <mergeCell ref="C217:F217"/>
    <mergeCell ref="K210:M210"/>
    <mergeCell ref="E176:K176"/>
    <mergeCell ref="K198:M201"/>
    <mergeCell ref="O198:R201"/>
    <mergeCell ref="K206:M209"/>
    <mergeCell ref="O206:S209"/>
    <mergeCell ref="C209:F209"/>
    <mergeCell ref="C208:F208"/>
    <mergeCell ref="C198:F199"/>
    <mergeCell ref="C200:F200"/>
    <mergeCell ref="C191:F192"/>
    <mergeCell ref="C145:F145"/>
    <mergeCell ref="I153:O153"/>
    <mergeCell ref="I151:O152"/>
    <mergeCell ref="I150:O150"/>
    <mergeCell ref="C140:F141"/>
    <mergeCell ref="K185:M187"/>
    <mergeCell ref="O185:S187"/>
    <mergeCell ref="K188:M190"/>
    <mergeCell ref="C162:F163"/>
    <mergeCell ref="C154:F155"/>
    <mergeCell ref="O3:S3"/>
    <mergeCell ref="Q10:R13"/>
    <mergeCell ref="M24:O24"/>
    <mergeCell ref="Q23:R27"/>
    <mergeCell ref="C156:F157"/>
    <mergeCell ref="C158:F158"/>
    <mergeCell ref="K79:P79"/>
    <mergeCell ref="O194:S194"/>
    <mergeCell ref="I162:O162"/>
    <mergeCell ref="K191:M192"/>
    <mergeCell ref="O191:S192"/>
    <mergeCell ref="F11:G12"/>
    <mergeCell ref="C17:E18"/>
    <mergeCell ref="F17:G18"/>
    <mergeCell ref="M11:O12"/>
    <mergeCell ref="I12:K12"/>
    <mergeCell ref="F14:G15"/>
    <mergeCell ref="C168:F168"/>
    <mergeCell ref="C169:F169"/>
    <mergeCell ref="C167:F167"/>
    <mergeCell ref="C150:F151"/>
    <mergeCell ref="C135:F135"/>
    <mergeCell ref="C125:F125"/>
    <mergeCell ref="C188:F189"/>
    <mergeCell ref="C23:E23"/>
    <mergeCell ref="C43:E43"/>
    <mergeCell ref="C42:E42"/>
    <mergeCell ref="G42:I42"/>
    <mergeCell ref="G24:I24"/>
    <mergeCell ref="C11:E12"/>
    <mergeCell ref="C27:F27"/>
    <mergeCell ref="M31:S31"/>
    <mergeCell ref="C130:F131"/>
    <mergeCell ref="C124:F124"/>
    <mergeCell ref="C122:F122"/>
    <mergeCell ref="C123:F123"/>
    <mergeCell ref="C119:F120"/>
    <mergeCell ref="N66:R69"/>
    <mergeCell ref="O108:S115"/>
    <mergeCell ref="C111:F111"/>
    <mergeCell ref="C114:F114"/>
    <mergeCell ref="M42:O42"/>
    <mergeCell ref="M43:O43"/>
    <mergeCell ref="C108:F109"/>
    <mergeCell ref="C98:F99"/>
    <mergeCell ref="E80:G80"/>
    <mergeCell ref="G27:I28"/>
    <mergeCell ref="O4:S4"/>
    <mergeCell ref="K238:M244"/>
    <mergeCell ref="I37:P38"/>
    <mergeCell ref="C15:E15"/>
    <mergeCell ref="I18:O18"/>
    <mergeCell ref="C24:E24"/>
    <mergeCell ref="K119:M125"/>
    <mergeCell ref="O119:S125"/>
    <mergeCell ref="K130:M135"/>
    <mergeCell ref="O130:S135"/>
    <mergeCell ref="K140:M145"/>
    <mergeCell ref="O140:S145"/>
    <mergeCell ref="C103:F103"/>
    <mergeCell ref="C113:F113"/>
    <mergeCell ref="C112:F112"/>
    <mergeCell ref="K108:M114"/>
    <mergeCell ref="O218:S218"/>
    <mergeCell ref="K202:M202"/>
    <mergeCell ref="C6:I6"/>
    <mergeCell ref="C56:F56"/>
    <mergeCell ref="C50:I50"/>
    <mergeCell ref="C51:I51"/>
    <mergeCell ref="C52:I52"/>
    <mergeCell ref="G43:I43"/>
    <mergeCell ref="O202:S202"/>
    <mergeCell ref="M222:R222"/>
    <mergeCell ref="K92:R92"/>
    <mergeCell ref="K93:R93"/>
    <mergeCell ref="M29:S29"/>
    <mergeCell ref="E79:G79"/>
    <mergeCell ref="C60:F61"/>
    <mergeCell ref="C57:F58"/>
    <mergeCell ref="K98:M103"/>
    <mergeCell ref="K80:O80"/>
    <mergeCell ref="O98:S103"/>
    <mergeCell ref="E85:K85"/>
    <mergeCell ref="G29:I29"/>
    <mergeCell ref="G31:I31"/>
    <mergeCell ref="C29:E29"/>
    <mergeCell ref="C31:E31"/>
    <mergeCell ref="K156:M158"/>
    <mergeCell ref="O156:S158"/>
    <mergeCell ref="K166:M169"/>
    <mergeCell ref="O166:S169"/>
    <mergeCell ref="I163:O163"/>
    <mergeCell ref="I164:O164"/>
    <mergeCell ref="C152:F153"/>
    <mergeCell ref="C201:F201"/>
  </mergeCells>
  <conditionalFormatting sqref="C104">
    <cfRule type="containsText" dxfId="160" priority="6" operator="containsText" text="Élément essentiel">
      <formula>NOT(ISERROR(SEARCH("Élément essentiel",C104)))</formula>
    </cfRule>
  </conditionalFormatting>
  <conditionalFormatting sqref="C115">
    <cfRule type="containsText" dxfId="159" priority="5" operator="containsText" text="Élément essentiel">
      <formula>NOT(ISERROR(SEARCH("Élément essentiel",C115)))</formula>
    </cfRule>
  </conditionalFormatting>
  <conditionalFormatting sqref="C126">
    <cfRule type="containsText" dxfId="158" priority="7" operator="containsText" text="Élément essentiel">
      <formula>NOT(ISERROR(SEARCH("Élément essentiel",C126)))</formula>
    </cfRule>
  </conditionalFormatting>
  <conditionalFormatting sqref="C136:C137">
    <cfRule type="containsText" dxfId="157" priority="3" operator="containsText" text="Élément essentiel">
      <formula>NOT(ISERROR(SEARCH("Élément essentiel",C136)))</formula>
    </cfRule>
  </conditionalFormatting>
  <conditionalFormatting sqref="C146">
    <cfRule type="containsText" dxfId="156" priority="2" operator="containsText" text="Élément essentiel">
      <formula>NOT(ISERROR(SEARCH("Élément essentiel",C146)))</formula>
    </cfRule>
  </conditionalFormatting>
  <conditionalFormatting sqref="G241:G244">
    <cfRule type="containsText" dxfId="155" priority="13" operator="containsText" text="Critical zone">
      <formula>NOT(ISERROR(SEARCH("Critical zone",G241)))</formula>
    </cfRule>
    <cfRule type="containsText" dxfId="154" priority="14" operator="containsText" text="Vigilance zone">
      <formula>NOT(ISERROR(SEARCH("Vigilance zone",G241)))</formula>
    </cfRule>
    <cfRule type="containsText" dxfId="153" priority="15" operator="containsText" text="Comfort zone">
      <formula>NOT(ISERROR(SEARCH("Comfort zone",G241)))</formula>
    </cfRule>
  </conditionalFormatting>
  <conditionalFormatting sqref="I108 I119 I130 I140 I185 I188 I191 I198 I206 I214">
    <cfRule type="containsText" dxfId="152" priority="1" operator="containsText" text="Aucune information">
      <formula>NOT(ISERROR(SEARCH("Aucune information",I108)))</formula>
    </cfRule>
  </conditionalFormatting>
  <conditionalFormatting sqref="I156:J156">
    <cfRule type="containsText" dxfId="151" priority="24" operator="containsText" text="Critical zone">
      <formula>NOT(ISERROR(SEARCH("Critical zone",I156)))</formula>
    </cfRule>
    <cfRule type="containsText" dxfId="150" priority="25" operator="containsText" text="Vigilance zone">
      <formula>NOT(ISERROR(SEARCH("Vigilance zone",I156)))</formula>
    </cfRule>
    <cfRule type="containsText" dxfId="149" priority="26" operator="containsText" text="Comfort zone">
      <formula>NOT(ISERROR(SEARCH("Comfort zone",I156)))</formula>
    </cfRule>
  </conditionalFormatting>
  <conditionalFormatting sqref="I166:J166">
    <cfRule type="containsText" dxfId="148" priority="16" operator="containsText" text="Critical zone">
      <formula>NOT(ISERROR(SEARCH("Critical zone",I166)))</formula>
    </cfRule>
    <cfRule type="containsText" dxfId="147" priority="17" operator="containsText" text="Vigilance zone">
      <formula>NOT(ISERROR(SEARCH("Vigilance zone",I166)))</formula>
    </cfRule>
    <cfRule type="containsText" dxfId="146" priority="18" operator="containsText" text="Comfort zone">
      <formula>NOT(ISERROR(SEARCH("Comfort zone",I166)))</formula>
    </cfRule>
  </conditionalFormatting>
  <dataValidations count="2">
    <dataValidation allowBlank="1" showInputMessage="1" showErrorMessage="1" errorTitle="Choix" promptTitle="Choisir une option " prompt="Type d'intervention" sqref="F13" xr:uid="{6FF7DA0D-0279-4B51-84A8-C915754FC04F}"/>
    <dataValidation allowBlank="1" showErrorMessage="1" promptTitle="Choisir une option" prompt="Finalité" sqref="M11:N11" xr:uid="{09893430-2019-4E9B-AA0B-CE280AB5D9F7}"/>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E034A30-61D3-4138-8305-84DD97D90520}">
          <x14:formula1>
            <xm:f>Data!$I$35:$I$38</xm:f>
          </x14:formula1>
          <xm:sqref>I111:J111 J141:J142 J202</xm:sqref>
        </x14:dataValidation>
        <x14:dataValidation type="list" allowBlank="1" showInputMessage="1" showErrorMessage="1" xr:uid="{AEA05807-E7F0-4324-A9F7-7AC93ABF544A}">
          <x14:formula1>
            <xm:f>Data!$B$35:$B$37</xm:f>
          </x14:formula1>
          <xm:sqref>I156 I166</xm:sqref>
        </x14:dataValidation>
        <x14:dataValidation type="list" allowBlank="1" showInputMessage="1" showErrorMessage="1" xr:uid="{4891F413-D009-4669-8518-E12E2424FC30}">
          <x14:formula1>
            <xm:f>Data!$E$3:$E$4</xm:f>
          </x14:formula1>
          <xm:sqref>M30:N30 G30 H57:I61 J61 C30</xm:sqref>
        </x14:dataValidation>
        <x14:dataValidation type="list" allowBlank="1" showInputMessage="1" showErrorMessage="1" xr:uid="{A06A0956-3062-4C08-84F5-4CF485946529}">
          <x14:formula1>
            <xm:f>Data!$G$3:$G$5</xm:f>
          </x14:formula1>
          <xm:sqref>C37</xm:sqref>
        </x14:dataValidation>
        <x14:dataValidation type="list" showInputMessage="1" showErrorMessage="1" xr:uid="{CE4F3600-2E6F-4FF6-89F2-34A3B06E91FE}">
          <x14:formula1>
            <xm:f>_xlfn.IFS(C37="Prédéploiement", Data!$H$3:$H$5, C37="Déploiement", Data!$I$3:$I$6, C37="Optimisation", Data!$J$3:$J$6)</xm:f>
          </x14:formula1>
          <xm:sqref>F37</xm:sqref>
        </x14:dataValidation>
        <x14:dataValidation type="list" allowBlank="1" showInputMessage="1" showErrorMessage="1" xr:uid="{C915EBA1-8925-4400-BFC7-467AE3281F85}">
          <x14:formula1>
            <xm:f>Data!$B$61:$B$64</xm:f>
          </x14:formula1>
          <xm:sqref>I98 I108 I119 I130 I140 I185 I188 I191 I198 I206 I214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474B9-593E-472A-9933-11C453831C75}">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71GK27zXFR5Sm0/u54j58RGWAl5u4QSXVzhfy2znYTGUwKtI7uGdJtTkGf8Dh2EpGpp5PTpKra3Cv0MBaXObPw==" saltValue="ubz+lVTJQTsIw40FvjIZNw=="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E176:K176"/>
    <mergeCell ref="K188:M190"/>
    <mergeCell ref="O188:R190"/>
    <mergeCell ref="C201:F201"/>
    <mergeCell ref="K202:M202"/>
    <mergeCell ref="O202:S202"/>
    <mergeCell ref="C206:F207"/>
    <mergeCell ref="C191:F192"/>
    <mergeCell ref="K191:M192"/>
    <mergeCell ref="O191:S192"/>
    <mergeCell ref="O194:S194"/>
    <mergeCell ref="C198:F199"/>
    <mergeCell ref="C200:F200"/>
    <mergeCell ref="K198:M201"/>
    <mergeCell ref="O198:R201"/>
    <mergeCell ref="K206:M209"/>
    <mergeCell ref="O206:S209"/>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145" priority="5" operator="containsText" text="Élément essentiel">
      <formula>NOT(ISERROR(SEARCH("Élément essentiel",C104)))</formula>
    </cfRule>
  </conditionalFormatting>
  <conditionalFormatting sqref="C115">
    <cfRule type="containsText" dxfId="144" priority="4" operator="containsText" text="Élément essentiel">
      <formula>NOT(ISERROR(SEARCH("Élément essentiel",C115)))</formula>
    </cfRule>
  </conditionalFormatting>
  <conditionalFormatting sqref="C126">
    <cfRule type="containsText" dxfId="143" priority="6" operator="containsText" text="Élément essentiel">
      <formula>NOT(ISERROR(SEARCH("Élément essentiel",C126)))</formula>
    </cfRule>
  </conditionalFormatting>
  <conditionalFormatting sqref="C136:C137">
    <cfRule type="containsText" dxfId="142" priority="3" operator="containsText" text="Élément essentiel">
      <formula>NOT(ISERROR(SEARCH("Élément essentiel",C136)))</formula>
    </cfRule>
  </conditionalFormatting>
  <conditionalFormatting sqref="C146">
    <cfRule type="containsText" dxfId="141" priority="2" operator="containsText" text="Élément essentiel">
      <formula>NOT(ISERROR(SEARCH("Élément essentiel",C146)))</formula>
    </cfRule>
  </conditionalFormatting>
  <conditionalFormatting sqref="G241:G244">
    <cfRule type="containsText" dxfId="140" priority="7" operator="containsText" text="Critical zone">
      <formula>NOT(ISERROR(SEARCH("Critical zone",G241)))</formula>
    </cfRule>
    <cfRule type="containsText" dxfId="139" priority="8" operator="containsText" text="Vigilance zone">
      <formula>NOT(ISERROR(SEARCH("Vigilance zone",G241)))</formula>
    </cfRule>
    <cfRule type="containsText" dxfId="138" priority="9" operator="containsText" text="Comfort zone">
      <formula>NOT(ISERROR(SEARCH("Comfort zone",G241)))</formula>
    </cfRule>
  </conditionalFormatting>
  <conditionalFormatting sqref="I108 I119 I130 I140 I185 I188 I191 I198 I206 I214">
    <cfRule type="containsText" dxfId="137" priority="1" operator="containsText" text="Aucune information">
      <formula>NOT(ISERROR(SEARCH("Aucune information",I108)))</formula>
    </cfRule>
  </conditionalFormatting>
  <conditionalFormatting sqref="I156:J156">
    <cfRule type="containsText" dxfId="136" priority="13" operator="containsText" text="Critical zone">
      <formula>NOT(ISERROR(SEARCH("Critical zone",I156)))</formula>
    </cfRule>
    <cfRule type="containsText" dxfId="135" priority="14" operator="containsText" text="Vigilance zone">
      <formula>NOT(ISERROR(SEARCH("Vigilance zone",I156)))</formula>
    </cfRule>
    <cfRule type="containsText" dxfId="134" priority="15" operator="containsText" text="Comfort zone">
      <formula>NOT(ISERROR(SEARCH("Comfort zone",I156)))</formula>
    </cfRule>
  </conditionalFormatting>
  <conditionalFormatting sqref="I166:J166">
    <cfRule type="containsText" dxfId="133" priority="10" operator="containsText" text="Critical zone">
      <formula>NOT(ISERROR(SEARCH("Critical zone",I166)))</formula>
    </cfRule>
    <cfRule type="containsText" dxfId="132" priority="11" operator="containsText" text="Vigilance zone">
      <formula>NOT(ISERROR(SEARCH("Vigilance zone",I166)))</formula>
    </cfRule>
    <cfRule type="containsText" dxfId="131" priority="12" operator="containsText" text="Comfort zone">
      <formula>NOT(ISERROR(SEARCH("Comfort zone",I166)))</formula>
    </cfRule>
  </conditionalFormatting>
  <dataValidations count="2">
    <dataValidation allowBlank="1" showErrorMessage="1" promptTitle="Choisir une option" prompt="Finalité" sqref="M11:N11" xr:uid="{5172900C-57E2-4CFB-B422-1F558A215EE3}"/>
    <dataValidation allowBlank="1" showInputMessage="1" showErrorMessage="1" errorTitle="Choix" promptTitle="Choisir une option " prompt="Type d'intervention" sqref="F13" xr:uid="{F69A3D1B-C5E5-413B-8B6D-A313794761C6}"/>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3C7E6B4A-CB63-4E06-BA93-B1D18F8124CE}">
          <x14:formula1>
            <xm:f>Data!$B$61:$B$64</xm:f>
          </x14:formula1>
          <xm:sqref>I98 I108 I119 I130 I140 I185 I188 I191 I198 I206 I214</xm:sqref>
        </x14:dataValidation>
        <x14:dataValidation type="list" showInputMessage="1" showErrorMessage="1" xr:uid="{4780E330-B4A0-4BC9-A96C-E9CA9E0B3387}">
          <x14:formula1>
            <xm:f>_xlfn.IFS(C37="Prédéploiement", Data!$H$3:$H$5, C37="Déploiement", Data!$I$3:$I$6, C37="Optimisation", Data!$J$3:$J$6)</xm:f>
          </x14:formula1>
          <xm:sqref>F37</xm:sqref>
        </x14:dataValidation>
        <x14:dataValidation type="list" allowBlank="1" showInputMessage="1" showErrorMessage="1" xr:uid="{8DCC95A5-B82F-4109-A956-426404F7292F}">
          <x14:formula1>
            <xm:f>Data!$G$3:$G$5</xm:f>
          </x14:formula1>
          <xm:sqref>C37</xm:sqref>
        </x14:dataValidation>
        <x14:dataValidation type="list" allowBlank="1" showInputMessage="1" showErrorMessage="1" xr:uid="{1EFF8F59-80E2-45DC-B632-D9BC4657F160}">
          <x14:formula1>
            <xm:f>Data!$E$3:$E$4</xm:f>
          </x14:formula1>
          <xm:sqref>M30:N30 G30 H57:I61 J61 C30</xm:sqref>
        </x14:dataValidation>
        <x14:dataValidation type="list" allowBlank="1" showInputMessage="1" showErrorMessage="1" xr:uid="{C2DA8C74-4B13-47B9-BB6D-EFC99E297A10}">
          <x14:formula1>
            <xm:f>Data!$B$35:$B$37</xm:f>
          </x14:formula1>
          <xm:sqref>I156 I166</xm:sqref>
        </x14:dataValidation>
        <x14:dataValidation type="list" allowBlank="1" showInputMessage="1" showErrorMessage="1" xr:uid="{E5D5DAAD-5ED9-4C5C-BC2A-681D3E0D6A21}">
          <x14:formula1>
            <xm:f>Data!$I$35:$I$38</xm:f>
          </x14:formula1>
          <xm:sqref>I111:J111 J141:J142 J202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8D01-50F0-462F-9970-621E273384AC}">
  <dimension ref="A1:AF284"/>
  <sheetViews>
    <sheetView showGridLines="0" tabSelected="1"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vyX9HBEpVD9xbTorkSXTESUq5RRwuO9F5nOQSST14bXQbLHP8RdgWwNAY6fxZCbaOnpZLx6s1gcA4Y/lscdh4A==" saltValue="iESi1MJbP4DpFlBvHD6r+w=="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O188:R190"/>
    <mergeCell ref="E176:K176"/>
    <mergeCell ref="C201:F201"/>
    <mergeCell ref="K202:M202"/>
    <mergeCell ref="C206:F207"/>
    <mergeCell ref="C191:F192"/>
    <mergeCell ref="O194:S194"/>
    <mergeCell ref="C198:F199"/>
    <mergeCell ref="C200:F200"/>
    <mergeCell ref="K198:M201"/>
    <mergeCell ref="K206:M209"/>
    <mergeCell ref="O206:S209"/>
    <mergeCell ref="K191:M192"/>
    <mergeCell ref="O191:S192"/>
    <mergeCell ref="O198:R201"/>
    <mergeCell ref="O202:S202"/>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130" priority="5" operator="containsText" text="Élément essentiel">
      <formula>NOT(ISERROR(SEARCH("Élément essentiel",C104)))</formula>
    </cfRule>
  </conditionalFormatting>
  <conditionalFormatting sqref="C115">
    <cfRule type="containsText" dxfId="129" priority="4" operator="containsText" text="Élément essentiel">
      <formula>NOT(ISERROR(SEARCH("Élément essentiel",C115)))</formula>
    </cfRule>
  </conditionalFormatting>
  <conditionalFormatting sqref="C126">
    <cfRule type="containsText" dxfId="128" priority="6" operator="containsText" text="Élément essentiel">
      <formula>NOT(ISERROR(SEARCH("Élément essentiel",C126)))</formula>
    </cfRule>
  </conditionalFormatting>
  <conditionalFormatting sqref="C136:C137">
    <cfRule type="containsText" dxfId="127" priority="3" operator="containsText" text="Élément essentiel">
      <formula>NOT(ISERROR(SEARCH("Élément essentiel",C136)))</formula>
    </cfRule>
  </conditionalFormatting>
  <conditionalFormatting sqref="C146">
    <cfRule type="containsText" dxfId="126" priority="2" operator="containsText" text="Élément essentiel">
      <formula>NOT(ISERROR(SEARCH("Élément essentiel",C146)))</formula>
    </cfRule>
  </conditionalFormatting>
  <conditionalFormatting sqref="G241:G244">
    <cfRule type="containsText" dxfId="125" priority="7" operator="containsText" text="Critical zone">
      <formula>NOT(ISERROR(SEARCH("Critical zone",G241)))</formula>
    </cfRule>
    <cfRule type="containsText" dxfId="124" priority="8" operator="containsText" text="Vigilance zone">
      <formula>NOT(ISERROR(SEARCH("Vigilance zone",G241)))</formula>
    </cfRule>
    <cfRule type="containsText" dxfId="123" priority="9" operator="containsText" text="Comfort zone">
      <formula>NOT(ISERROR(SEARCH("Comfort zone",G241)))</formula>
    </cfRule>
  </conditionalFormatting>
  <conditionalFormatting sqref="I108 I119 I130 I140 I185 I188 I191 I198 I206 I214">
    <cfRule type="containsText" dxfId="122" priority="1" operator="containsText" text="Aucune information">
      <formula>NOT(ISERROR(SEARCH("Aucune information",I108)))</formula>
    </cfRule>
  </conditionalFormatting>
  <conditionalFormatting sqref="I156:J156">
    <cfRule type="containsText" dxfId="121" priority="13" operator="containsText" text="Critical zone">
      <formula>NOT(ISERROR(SEARCH("Critical zone",I156)))</formula>
    </cfRule>
    <cfRule type="containsText" dxfId="120" priority="14" operator="containsText" text="Vigilance zone">
      <formula>NOT(ISERROR(SEARCH("Vigilance zone",I156)))</formula>
    </cfRule>
    <cfRule type="containsText" dxfId="119" priority="15" operator="containsText" text="Comfort zone">
      <formula>NOT(ISERROR(SEARCH("Comfort zone",I156)))</formula>
    </cfRule>
  </conditionalFormatting>
  <conditionalFormatting sqref="I166:J166">
    <cfRule type="containsText" dxfId="118" priority="10" operator="containsText" text="Critical zone">
      <formula>NOT(ISERROR(SEARCH("Critical zone",I166)))</formula>
    </cfRule>
    <cfRule type="containsText" dxfId="117" priority="11" operator="containsText" text="Vigilance zone">
      <formula>NOT(ISERROR(SEARCH("Vigilance zone",I166)))</formula>
    </cfRule>
    <cfRule type="containsText" dxfId="116" priority="12" operator="containsText" text="Comfort zone">
      <formula>NOT(ISERROR(SEARCH("Comfort zone",I166)))</formula>
    </cfRule>
  </conditionalFormatting>
  <dataValidations count="2">
    <dataValidation allowBlank="1" showErrorMessage="1" promptTitle="Choisir une option" prompt="Finalité" sqref="M11:N11" xr:uid="{1EAA3102-D63B-4A12-803E-3B7536B8207B}"/>
    <dataValidation allowBlank="1" showInputMessage="1" showErrorMessage="1" errorTitle="Choix" promptTitle="Choisir une option " prompt="Type d'intervention" sqref="F13" xr:uid="{79447D74-934F-4A70-B5AF-99170EA456C3}"/>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E8674EC-FBE1-4E09-93C0-BA52383AFC79}">
          <x14:formula1>
            <xm:f>Data!$B$61:$B$64</xm:f>
          </x14:formula1>
          <xm:sqref>I98 I108 I119 I130 I140 I185 I188 I191 I198 I206 I214</xm:sqref>
        </x14:dataValidation>
        <x14:dataValidation type="list" showInputMessage="1" showErrorMessage="1" xr:uid="{5A88BCF1-42DA-4278-88AE-4AF31B0CFC4B}">
          <x14:formula1>
            <xm:f>_xlfn.IFS(C37="Prédéploiement", Data!$H$3:$H$5, C37="Déploiement", Data!$I$3:$I$6, C37="Optimisation", Data!$J$3:$J$6)</xm:f>
          </x14:formula1>
          <xm:sqref>F37</xm:sqref>
        </x14:dataValidation>
        <x14:dataValidation type="list" allowBlank="1" showInputMessage="1" showErrorMessage="1" xr:uid="{88E73783-4242-4D12-875E-F150FFDBCFB1}">
          <x14:formula1>
            <xm:f>Data!$G$3:$G$5</xm:f>
          </x14:formula1>
          <xm:sqref>C37</xm:sqref>
        </x14:dataValidation>
        <x14:dataValidation type="list" allowBlank="1" showInputMessage="1" showErrorMessage="1" xr:uid="{B468B43E-A9DD-49F6-90A5-82B111A1CD79}">
          <x14:formula1>
            <xm:f>Data!$E$3:$E$4</xm:f>
          </x14:formula1>
          <xm:sqref>M30:N30 G30 H57:I61 J61 C30</xm:sqref>
        </x14:dataValidation>
        <x14:dataValidation type="list" allowBlank="1" showInputMessage="1" showErrorMessage="1" xr:uid="{75EEF4E0-873B-4A23-B1B1-50C40265ED7C}">
          <x14:formula1>
            <xm:f>Data!$B$35:$B$37</xm:f>
          </x14:formula1>
          <xm:sqref>I156 I166</xm:sqref>
        </x14:dataValidation>
        <x14:dataValidation type="list" allowBlank="1" showInputMessage="1" showErrorMessage="1" xr:uid="{F5CC03F0-B82F-4AD0-A8C3-B2C1AF9E1324}">
          <x14:formula1>
            <xm:f>Data!$I$35:$I$38</xm:f>
          </x14:formula1>
          <xm:sqref>I111:J111 J141:J142 J202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ECB7F-CE23-49F3-816C-02A106BE3EFE}">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90"/>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90"/>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72"/>
      <c r="K98" s="153"/>
      <c r="L98" s="153"/>
      <c r="M98" s="153"/>
      <c r="N98" s="17"/>
      <c r="O98" s="153"/>
      <c r="P98" s="153"/>
      <c r="Q98" s="153"/>
      <c r="R98" s="153"/>
      <c r="S98" s="193"/>
    </row>
    <row r="99" spans="2:20" s="1" customFormat="1" ht="12.95" customHeight="1">
      <c r="B99" s="21"/>
      <c r="C99" s="186"/>
      <c r="D99" s="186"/>
      <c r="E99" s="186"/>
      <c r="F99" s="186"/>
      <c r="J99" s="2"/>
      <c r="K99" s="153"/>
      <c r="L99" s="153"/>
      <c r="M99" s="153"/>
      <c r="N99" s="17"/>
      <c r="O99" s="153"/>
      <c r="P99" s="153"/>
      <c r="Q99" s="153"/>
      <c r="R99" s="153"/>
      <c r="S99" s="193"/>
    </row>
    <row r="100" spans="2:20" s="1" customFormat="1" ht="21" customHeight="1">
      <c r="B100" s="21"/>
      <c r="C100" s="99" t="s">
        <v>97</v>
      </c>
      <c r="D100" s="98"/>
      <c r="E100" s="98"/>
      <c r="F100" s="98"/>
      <c r="J100" s="2"/>
      <c r="K100" s="153"/>
      <c r="L100" s="153"/>
      <c r="M100" s="153"/>
      <c r="N100" s="17"/>
      <c r="O100" s="153"/>
      <c r="P100" s="153"/>
      <c r="Q100" s="153"/>
      <c r="R100" s="153"/>
      <c r="S100" s="193"/>
    </row>
    <row r="101" spans="2:20" s="1" customFormat="1" ht="20.25" customHeight="1">
      <c r="B101" s="21"/>
      <c r="C101" s="100" t="s">
        <v>98</v>
      </c>
      <c r="D101" s="100"/>
      <c r="K101" s="153"/>
      <c r="L101" s="153"/>
      <c r="M101" s="153"/>
      <c r="N101" s="17"/>
      <c r="O101" s="153"/>
      <c r="P101" s="153"/>
      <c r="Q101" s="153"/>
      <c r="R101" s="153"/>
      <c r="S101" s="193"/>
    </row>
    <row r="102" spans="2:20" s="1" customFormat="1" ht="25.5" customHeight="1">
      <c r="B102" s="21"/>
      <c r="C102" s="100" t="s">
        <v>99</v>
      </c>
      <c r="D102" s="100"/>
      <c r="K102" s="153"/>
      <c r="L102" s="153"/>
      <c r="M102" s="153"/>
      <c r="N102" s="17"/>
      <c r="O102" s="153"/>
      <c r="P102" s="153"/>
      <c r="Q102" s="153"/>
      <c r="R102" s="153"/>
      <c r="S102" s="193"/>
    </row>
    <row r="103" spans="2:20" s="1" customFormat="1" ht="39" customHeight="1">
      <c r="B103" s="55"/>
      <c r="C103" s="184" t="s">
        <v>100</v>
      </c>
      <c r="D103" s="184"/>
      <c r="E103" s="184"/>
      <c r="F103" s="184"/>
      <c r="K103" s="153"/>
      <c r="L103" s="153"/>
      <c r="M103" s="153"/>
      <c r="N103" s="17"/>
      <c r="O103" s="153"/>
      <c r="P103" s="153"/>
      <c r="Q103" s="153"/>
      <c r="R103" s="153"/>
      <c r="S103" s="193"/>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72"/>
      <c r="J108" s="22"/>
      <c r="K108" s="153"/>
      <c r="L108" s="153"/>
      <c r="M108" s="153"/>
      <c r="N108" s="17"/>
      <c r="O108" s="153"/>
      <c r="P108" s="153"/>
      <c r="Q108" s="153"/>
      <c r="R108" s="153"/>
      <c r="S108" s="193"/>
    </row>
    <row r="109" spans="2:20" s="1" customFormat="1" ht="35.25" customHeight="1">
      <c r="B109" s="21"/>
      <c r="C109" s="186"/>
      <c r="D109" s="186"/>
      <c r="E109" s="186"/>
      <c r="F109" s="186"/>
      <c r="G109" s="102"/>
      <c r="J109" s="22"/>
      <c r="K109" s="153"/>
      <c r="L109" s="153"/>
      <c r="M109" s="153"/>
      <c r="N109" s="17"/>
      <c r="O109" s="153"/>
      <c r="P109" s="153"/>
      <c r="Q109" s="153"/>
      <c r="R109" s="153"/>
      <c r="S109" s="193"/>
    </row>
    <row r="110" spans="2:20" s="1" customFormat="1" ht="21.75" customHeight="1">
      <c r="B110" s="21"/>
      <c r="C110" s="99" t="s">
        <v>97</v>
      </c>
      <c r="D110" s="98"/>
      <c r="E110" s="98"/>
      <c r="F110" s="98"/>
      <c r="G110" s="102"/>
      <c r="J110" s="22"/>
      <c r="K110" s="153"/>
      <c r="L110" s="153"/>
      <c r="M110" s="153"/>
      <c r="N110" s="17"/>
      <c r="O110" s="153"/>
      <c r="P110" s="153"/>
      <c r="Q110" s="153"/>
      <c r="R110" s="153"/>
      <c r="S110" s="193"/>
    </row>
    <row r="111" spans="2:20" s="1" customFormat="1" ht="27" customHeight="1">
      <c r="B111" s="21"/>
      <c r="C111" s="179" t="s">
        <v>104</v>
      </c>
      <c r="D111" s="179"/>
      <c r="E111" s="180"/>
      <c r="F111" s="180"/>
      <c r="I111" s="22"/>
      <c r="J111" s="22"/>
      <c r="K111" s="153"/>
      <c r="L111" s="153"/>
      <c r="M111" s="153"/>
      <c r="N111" s="17"/>
      <c r="O111" s="153"/>
      <c r="P111" s="153"/>
      <c r="Q111" s="153"/>
      <c r="R111" s="153"/>
      <c r="S111" s="193"/>
    </row>
    <row r="112" spans="2:20" s="1" customFormat="1" ht="27" customHeight="1">
      <c r="B112" s="21"/>
      <c r="C112" s="179" t="s">
        <v>105</v>
      </c>
      <c r="D112" s="179"/>
      <c r="E112" s="180"/>
      <c r="F112" s="180"/>
      <c r="K112" s="153"/>
      <c r="L112" s="153"/>
      <c r="M112" s="153"/>
      <c r="N112" s="17"/>
      <c r="O112" s="153"/>
      <c r="P112" s="153"/>
      <c r="Q112" s="153"/>
      <c r="R112" s="153"/>
      <c r="S112" s="193"/>
    </row>
    <row r="113" spans="1:20" s="1" customFormat="1" ht="48.75" customHeight="1">
      <c r="B113" s="21"/>
      <c r="C113" s="179" t="s">
        <v>106</v>
      </c>
      <c r="D113" s="179"/>
      <c r="E113" s="180"/>
      <c r="F113" s="180"/>
      <c r="K113" s="153"/>
      <c r="L113" s="153"/>
      <c r="M113" s="153"/>
      <c r="N113" s="17"/>
      <c r="O113" s="153"/>
      <c r="P113" s="153"/>
      <c r="Q113" s="153"/>
      <c r="R113" s="153"/>
      <c r="S113" s="193"/>
    </row>
    <row r="114" spans="1:20" s="1" customFormat="1" ht="30" customHeight="1">
      <c r="B114" s="21"/>
      <c r="C114" s="179" t="s">
        <v>107</v>
      </c>
      <c r="D114" s="179"/>
      <c r="E114" s="180"/>
      <c r="F114" s="180"/>
      <c r="K114" s="153"/>
      <c r="L114" s="153"/>
      <c r="M114" s="153"/>
      <c r="N114" s="17"/>
      <c r="O114" s="153"/>
      <c r="P114" s="153"/>
      <c r="Q114" s="153"/>
      <c r="R114" s="153"/>
      <c r="S114" s="193"/>
    </row>
    <row r="115" spans="1:20" s="1" customFormat="1" ht="8.25" customHeight="1">
      <c r="B115" s="30"/>
      <c r="F115" s="31"/>
      <c r="G115" s="31"/>
      <c r="H115" s="31"/>
      <c r="I115" s="31"/>
      <c r="J115" s="31"/>
      <c r="K115" s="31"/>
      <c r="L115" s="31"/>
      <c r="M115" s="31"/>
      <c r="N115" s="31"/>
      <c r="O115" s="154"/>
      <c r="P115" s="154"/>
      <c r="Q115" s="154"/>
      <c r="R115" s="154"/>
      <c r="S115" s="155"/>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72"/>
      <c r="K119" s="153"/>
      <c r="L119" s="153"/>
      <c r="M119" s="153"/>
      <c r="N119" s="17"/>
      <c r="O119" s="153"/>
      <c r="P119" s="153"/>
      <c r="Q119" s="153"/>
      <c r="R119" s="153"/>
      <c r="S119" s="193"/>
    </row>
    <row r="120" spans="1:20" s="1" customFormat="1" ht="20.25" customHeight="1">
      <c r="B120" s="21"/>
      <c r="C120" s="187"/>
      <c r="D120" s="187"/>
      <c r="E120" s="187"/>
      <c r="F120" s="187"/>
      <c r="J120" s="22"/>
      <c r="K120" s="153"/>
      <c r="L120" s="153"/>
      <c r="M120" s="153"/>
      <c r="N120" s="17"/>
      <c r="O120" s="153"/>
      <c r="P120" s="153"/>
      <c r="Q120" s="153"/>
      <c r="R120" s="153"/>
      <c r="S120" s="193"/>
    </row>
    <row r="121" spans="1:20" s="99" customFormat="1" ht="20.25" customHeight="1">
      <c r="B121" s="107"/>
      <c r="C121" s="99" t="s">
        <v>97</v>
      </c>
      <c r="D121" s="108"/>
      <c r="E121" s="108"/>
      <c r="F121" s="108"/>
      <c r="K121" s="153"/>
      <c r="L121" s="153"/>
      <c r="M121" s="153"/>
      <c r="N121" s="17"/>
      <c r="O121" s="153"/>
      <c r="P121" s="153"/>
      <c r="Q121" s="153"/>
      <c r="R121" s="153"/>
      <c r="S121" s="193"/>
    </row>
    <row r="122" spans="1:20" s="1" customFormat="1" ht="36" customHeight="1">
      <c r="B122" s="21"/>
      <c r="C122" s="179" t="s">
        <v>112</v>
      </c>
      <c r="D122" s="179"/>
      <c r="E122" s="180"/>
      <c r="F122" s="180"/>
      <c r="K122" s="153"/>
      <c r="L122" s="153"/>
      <c r="M122" s="153"/>
      <c r="N122" s="17"/>
      <c r="O122" s="153"/>
      <c r="P122" s="153"/>
      <c r="Q122" s="153"/>
      <c r="R122" s="153"/>
      <c r="S122" s="193"/>
    </row>
    <row r="123" spans="1:20" s="1" customFormat="1" ht="38.25" customHeight="1">
      <c r="B123" s="21"/>
      <c r="C123" s="179" t="s">
        <v>113</v>
      </c>
      <c r="D123" s="179"/>
      <c r="E123" s="180"/>
      <c r="F123" s="180"/>
      <c r="K123" s="153"/>
      <c r="L123" s="153"/>
      <c r="M123" s="153"/>
      <c r="N123" s="17"/>
      <c r="O123" s="153"/>
      <c r="P123" s="153"/>
      <c r="Q123" s="153"/>
      <c r="R123" s="153"/>
      <c r="S123" s="193"/>
    </row>
    <row r="124" spans="1:20" s="1" customFormat="1" ht="27" customHeight="1">
      <c r="B124" s="21"/>
      <c r="C124" s="179" t="s">
        <v>114</v>
      </c>
      <c r="D124" s="179"/>
      <c r="E124" s="180"/>
      <c r="F124" s="180"/>
      <c r="K124" s="153"/>
      <c r="L124" s="153"/>
      <c r="M124" s="153"/>
      <c r="N124" s="17"/>
      <c r="O124" s="153"/>
      <c r="P124" s="153"/>
      <c r="Q124" s="153"/>
      <c r="R124" s="153"/>
      <c r="S124" s="193"/>
    </row>
    <row r="125" spans="1:20" s="1" customFormat="1" ht="39.75" customHeight="1">
      <c r="B125" s="21"/>
      <c r="C125" s="179" t="s">
        <v>115</v>
      </c>
      <c r="D125" s="179"/>
      <c r="E125" s="180"/>
      <c r="F125" s="180"/>
      <c r="K125" s="153"/>
      <c r="L125" s="153"/>
      <c r="M125" s="153"/>
      <c r="N125" s="17"/>
      <c r="O125" s="153"/>
      <c r="P125" s="153"/>
      <c r="Q125" s="153"/>
      <c r="R125" s="153"/>
      <c r="S125" s="193"/>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72"/>
      <c r="K130" s="153"/>
      <c r="L130" s="153"/>
      <c r="M130" s="153"/>
      <c r="N130" s="17"/>
      <c r="O130" s="153"/>
      <c r="P130" s="153"/>
      <c r="Q130" s="153"/>
      <c r="R130" s="153"/>
      <c r="S130" s="193"/>
    </row>
    <row r="131" spans="2:22" s="1" customFormat="1" ht="17.25" customHeight="1">
      <c r="B131" s="21"/>
      <c r="C131" s="186"/>
      <c r="D131" s="186"/>
      <c r="E131" s="186"/>
      <c r="F131" s="186"/>
      <c r="J131" s="22"/>
      <c r="K131" s="153"/>
      <c r="L131" s="153"/>
      <c r="M131" s="153"/>
      <c r="N131" s="17"/>
      <c r="O131" s="153"/>
      <c r="P131" s="153"/>
      <c r="Q131" s="153"/>
      <c r="R131" s="153"/>
      <c r="S131" s="193"/>
    </row>
    <row r="132" spans="2:22" s="1" customFormat="1" ht="17.25" customHeight="1">
      <c r="B132" s="21"/>
      <c r="C132" s="99" t="s">
        <v>97</v>
      </c>
      <c r="D132" s="98"/>
      <c r="E132" s="98"/>
      <c r="F132" s="98"/>
      <c r="J132" s="22"/>
      <c r="K132" s="153"/>
      <c r="L132" s="153"/>
      <c r="M132" s="153"/>
      <c r="N132" s="17"/>
      <c r="O132" s="153"/>
      <c r="P132" s="153"/>
      <c r="Q132" s="153"/>
      <c r="R132" s="153"/>
      <c r="S132" s="193"/>
    </row>
    <row r="133" spans="2:22" s="1" customFormat="1" ht="25.5" customHeight="1">
      <c r="B133" s="21"/>
      <c r="C133" s="100" t="s">
        <v>116</v>
      </c>
      <c r="D133" s="100"/>
      <c r="K133" s="153"/>
      <c r="L133" s="153"/>
      <c r="M133" s="153"/>
      <c r="N133" s="17"/>
      <c r="O133" s="153"/>
      <c r="P133" s="153"/>
      <c r="Q133" s="153"/>
      <c r="R133" s="153"/>
      <c r="S133" s="193"/>
    </row>
    <row r="134" spans="2:22" s="1" customFormat="1" ht="23.25" customHeight="1">
      <c r="B134" s="21"/>
      <c r="C134" s="100" t="s">
        <v>117</v>
      </c>
      <c r="D134" s="100"/>
      <c r="K134" s="153"/>
      <c r="L134" s="153"/>
      <c r="M134" s="153"/>
      <c r="N134" s="17"/>
      <c r="O134" s="153"/>
      <c r="P134" s="153"/>
      <c r="Q134" s="153"/>
      <c r="R134" s="153"/>
      <c r="S134" s="193"/>
    </row>
    <row r="135" spans="2:22" s="1" customFormat="1" ht="39.75" customHeight="1">
      <c r="B135" s="21"/>
      <c r="C135" s="184" t="s">
        <v>118</v>
      </c>
      <c r="D135" s="184"/>
      <c r="E135" s="153"/>
      <c r="F135" s="153"/>
      <c r="K135" s="153"/>
      <c r="L135" s="153"/>
      <c r="M135" s="153"/>
      <c r="N135" s="17"/>
      <c r="O135" s="153"/>
      <c r="P135" s="153"/>
      <c r="Q135" s="153"/>
      <c r="R135" s="153"/>
      <c r="S135" s="193"/>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72"/>
      <c r="J140" s="22"/>
      <c r="K140" s="153"/>
      <c r="L140" s="153"/>
      <c r="M140" s="153"/>
      <c r="N140" s="17"/>
      <c r="O140" s="153"/>
      <c r="P140" s="153"/>
      <c r="Q140" s="153"/>
      <c r="R140" s="153"/>
      <c r="S140" s="193"/>
    </row>
    <row r="141" spans="2:22" s="1" customFormat="1" ht="26.25" customHeight="1">
      <c r="B141" s="21"/>
      <c r="C141" s="186"/>
      <c r="D141" s="186"/>
      <c r="E141" s="186"/>
      <c r="F141" s="186"/>
      <c r="I141" s="22"/>
      <c r="J141" s="22"/>
      <c r="K141" s="153"/>
      <c r="L141" s="153"/>
      <c r="M141" s="153"/>
      <c r="N141" s="17"/>
      <c r="O141" s="153"/>
      <c r="P141" s="153"/>
      <c r="Q141" s="153"/>
      <c r="R141" s="153"/>
      <c r="S141" s="193"/>
    </row>
    <row r="142" spans="2:22" s="1" customFormat="1" ht="19.5" customHeight="1">
      <c r="B142" s="21"/>
      <c r="C142" s="99" t="s">
        <v>97</v>
      </c>
      <c r="D142" s="98"/>
      <c r="E142" s="98"/>
      <c r="F142" s="98"/>
      <c r="I142" s="22"/>
      <c r="J142" s="22"/>
      <c r="K142" s="153"/>
      <c r="L142" s="153"/>
      <c r="M142" s="153"/>
      <c r="N142" s="17"/>
      <c r="O142" s="153"/>
      <c r="P142" s="153"/>
      <c r="Q142" s="153"/>
      <c r="R142" s="153"/>
      <c r="S142" s="193"/>
    </row>
    <row r="143" spans="2:22" s="1" customFormat="1" ht="26.25" customHeight="1">
      <c r="B143" s="21"/>
      <c r="C143" s="100" t="s">
        <v>119</v>
      </c>
      <c r="D143" s="100"/>
      <c r="K143" s="153"/>
      <c r="L143" s="153"/>
      <c r="M143" s="153"/>
      <c r="N143" s="17"/>
      <c r="O143" s="153"/>
      <c r="P143" s="153"/>
      <c r="Q143" s="153"/>
      <c r="R143" s="153"/>
      <c r="S143" s="193"/>
    </row>
    <row r="144" spans="2:22" s="1" customFormat="1" ht="24" customHeight="1">
      <c r="B144" s="21"/>
      <c r="C144" s="100" t="s">
        <v>120</v>
      </c>
      <c r="D144" s="100"/>
      <c r="K144" s="153"/>
      <c r="L144" s="153"/>
      <c r="M144" s="153"/>
      <c r="N144" s="17"/>
      <c r="O144" s="153"/>
      <c r="P144" s="153"/>
      <c r="Q144" s="153"/>
      <c r="R144" s="153"/>
      <c r="S144" s="193"/>
      <c r="V144" s="113"/>
    </row>
    <row r="145" spans="2:19" s="1" customFormat="1" ht="52.5" customHeight="1">
      <c r="B145" s="21"/>
      <c r="C145" s="184" t="s">
        <v>121</v>
      </c>
      <c r="D145" s="184"/>
      <c r="E145" s="153"/>
      <c r="F145" s="153"/>
      <c r="K145" s="153"/>
      <c r="L145" s="153"/>
      <c r="M145" s="153"/>
      <c r="N145" s="17"/>
      <c r="O145" s="153"/>
      <c r="P145" s="153"/>
      <c r="Q145" s="153"/>
      <c r="R145" s="153"/>
      <c r="S145" s="193"/>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115"/>
      <c r="J156" s="116"/>
      <c r="K156" s="165"/>
      <c r="L156" s="165"/>
      <c r="M156" s="165"/>
      <c r="N156" s="28"/>
      <c r="O156" s="153"/>
      <c r="P156" s="153"/>
      <c r="Q156" s="153"/>
      <c r="R156" s="153"/>
      <c r="S156" s="193"/>
    </row>
    <row r="157" spans="2:19" s="1" customFormat="1" ht="50.45" customHeight="1">
      <c r="B157" s="21"/>
      <c r="C157" s="179"/>
      <c r="D157" s="179"/>
      <c r="E157" s="179"/>
      <c r="F157" s="179"/>
      <c r="K157" s="165"/>
      <c r="L157" s="165"/>
      <c r="M157" s="165"/>
      <c r="N157" s="28"/>
      <c r="O157" s="153"/>
      <c r="P157" s="153"/>
      <c r="Q157" s="153"/>
      <c r="R157" s="153"/>
      <c r="S157" s="193"/>
    </row>
    <row r="158" spans="2:19" s="1" customFormat="1" ht="50.1" customHeight="1">
      <c r="B158" s="30"/>
      <c r="C158" s="189" t="s">
        <v>125</v>
      </c>
      <c r="D158" s="189"/>
      <c r="E158" s="190"/>
      <c r="F158" s="190"/>
      <c r="G158" s="31"/>
      <c r="H158" s="31"/>
      <c r="I158" s="31"/>
      <c r="J158" s="31"/>
      <c r="K158" s="192"/>
      <c r="L158" s="192"/>
      <c r="M158" s="192"/>
      <c r="N158" s="117"/>
      <c r="O158" s="154"/>
      <c r="P158" s="154"/>
      <c r="Q158" s="154"/>
      <c r="R158" s="154"/>
      <c r="S158" s="155"/>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BwGjEnUnDdPtbNiPOt+FQ7LSmnIClApex93z0MGXmAbGHpqvylc0R03F6jMPas5DPJA5dWCl9d7pVvkvRcMH0g==" saltValue="vKtiMbVylLZCbRtdWQMPgw=="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K202:M202"/>
    <mergeCell ref="O202:S202"/>
    <mergeCell ref="C206:F207"/>
    <mergeCell ref="C191:F192"/>
    <mergeCell ref="O194:S194"/>
    <mergeCell ref="C198:F199"/>
    <mergeCell ref="C200:F200"/>
    <mergeCell ref="K198:M201"/>
    <mergeCell ref="K206:M209"/>
    <mergeCell ref="O206:S209"/>
    <mergeCell ref="K191:M192"/>
    <mergeCell ref="O191:S192"/>
    <mergeCell ref="O198:R201"/>
    <mergeCell ref="K238:M244"/>
    <mergeCell ref="C216:F216"/>
    <mergeCell ref="C217:F217"/>
    <mergeCell ref="O218:S218"/>
    <mergeCell ref="M222:R222"/>
    <mergeCell ref="C208:F208"/>
    <mergeCell ref="C209:F209"/>
    <mergeCell ref="C210:F210"/>
    <mergeCell ref="K210:M210"/>
    <mergeCell ref="O210:S210"/>
    <mergeCell ref="C214:F215"/>
    <mergeCell ref="O214:S217"/>
    <mergeCell ref="K214:M217"/>
    <mergeCell ref="C228:O228"/>
  </mergeCells>
  <conditionalFormatting sqref="C104">
    <cfRule type="containsText" dxfId="115" priority="5" operator="containsText" text="Élément essentiel">
      <formula>NOT(ISERROR(SEARCH("Élément essentiel",C104)))</formula>
    </cfRule>
  </conditionalFormatting>
  <conditionalFormatting sqref="C115">
    <cfRule type="containsText" dxfId="114" priority="4" operator="containsText" text="Élément essentiel">
      <formula>NOT(ISERROR(SEARCH("Élément essentiel",C115)))</formula>
    </cfRule>
  </conditionalFormatting>
  <conditionalFormatting sqref="C126">
    <cfRule type="containsText" dxfId="113" priority="6" operator="containsText" text="Élément essentiel">
      <formula>NOT(ISERROR(SEARCH("Élément essentiel",C126)))</formula>
    </cfRule>
  </conditionalFormatting>
  <conditionalFormatting sqref="C136:C137">
    <cfRule type="containsText" dxfId="112" priority="3" operator="containsText" text="Élément essentiel">
      <formula>NOT(ISERROR(SEARCH("Élément essentiel",C136)))</formula>
    </cfRule>
  </conditionalFormatting>
  <conditionalFormatting sqref="C146">
    <cfRule type="containsText" dxfId="111" priority="2" operator="containsText" text="Élément essentiel">
      <formula>NOT(ISERROR(SEARCH("Élément essentiel",C146)))</formula>
    </cfRule>
  </conditionalFormatting>
  <conditionalFormatting sqref="G241:G244">
    <cfRule type="containsText" dxfId="110" priority="7" operator="containsText" text="Critical zone">
      <formula>NOT(ISERROR(SEARCH("Critical zone",G241)))</formula>
    </cfRule>
    <cfRule type="containsText" dxfId="109" priority="8" operator="containsText" text="Vigilance zone">
      <formula>NOT(ISERROR(SEARCH("Vigilance zone",G241)))</formula>
    </cfRule>
    <cfRule type="containsText" dxfId="108" priority="9" operator="containsText" text="Comfort zone">
      <formula>NOT(ISERROR(SEARCH("Comfort zone",G241)))</formula>
    </cfRule>
  </conditionalFormatting>
  <conditionalFormatting sqref="I108 I119 I130 I140 I185 I188 I191 I198 I206 I214">
    <cfRule type="containsText" dxfId="107" priority="1" operator="containsText" text="Aucune information">
      <formula>NOT(ISERROR(SEARCH("Aucune information",I108)))</formula>
    </cfRule>
  </conditionalFormatting>
  <conditionalFormatting sqref="I156:J156">
    <cfRule type="containsText" dxfId="106" priority="13" operator="containsText" text="Critical zone">
      <formula>NOT(ISERROR(SEARCH("Critical zone",I156)))</formula>
    </cfRule>
    <cfRule type="containsText" dxfId="105" priority="14" operator="containsText" text="Vigilance zone">
      <formula>NOT(ISERROR(SEARCH("Vigilance zone",I156)))</formula>
    </cfRule>
    <cfRule type="containsText" dxfId="104" priority="15" operator="containsText" text="Comfort zone">
      <formula>NOT(ISERROR(SEARCH("Comfort zone",I156)))</formula>
    </cfRule>
  </conditionalFormatting>
  <conditionalFormatting sqref="I166:J166">
    <cfRule type="containsText" dxfId="103" priority="10" operator="containsText" text="Critical zone">
      <formula>NOT(ISERROR(SEARCH("Critical zone",I166)))</formula>
    </cfRule>
    <cfRule type="containsText" dxfId="102" priority="11" operator="containsText" text="Vigilance zone">
      <formula>NOT(ISERROR(SEARCH("Vigilance zone",I166)))</formula>
    </cfRule>
    <cfRule type="containsText" dxfId="101" priority="12" operator="containsText" text="Comfort zone">
      <formula>NOT(ISERROR(SEARCH("Comfort zone",I166)))</formula>
    </cfRule>
  </conditionalFormatting>
  <dataValidations count="2">
    <dataValidation allowBlank="1" showErrorMessage="1" promptTitle="Choisir une option" prompt="Finalité" sqref="M11:N11" xr:uid="{DDC5D5B1-83AF-45AF-A1F5-B38093DD6D40}"/>
    <dataValidation allowBlank="1" showInputMessage="1" showErrorMessage="1" errorTitle="Choix" promptTitle="Choisir une option " prompt="Type d'intervention" sqref="F13" xr:uid="{31F5C04E-4CBC-47BA-B4F5-B02DD8DEA108}"/>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15A83FA7-4BE8-4D3F-B7F2-BB2A4437D4CD}">
          <x14:formula1>
            <xm:f>Data!$B$61:$B$64</xm:f>
          </x14:formula1>
          <xm:sqref>I98 I108 I119 I130 I140 I185 I188 I191 I198 I206 I214</xm:sqref>
        </x14:dataValidation>
        <x14:dataValidation type="list" showInputMessage="1" showErrorMessage="1" xr:uid="{7B5AA4D9-0112-401F-A809-D1DD4BAB57B8}">
          <x14:formula1>
            <xm:f>_xlfn.IFS(C37="Prédéploiement", Data!$H$3:$H$5, C37="Déploiement", Data!$I$3:$I$6, C37="Optimisation", Data!$J$3:$J$6)</xm:f>
          </x14:formula1>
          <xm:sqref>F37</xm:sqref>
        </x14:dataValidation>
        <x14:dataValidation type="list" allowBlank="1" showInputMessage="1" showErrorMessage="1" xr:uid="{67B5D824-67E7-4FAC-8589-3DDDA4C6B2B1}">
          <x14:formula1>
            <xm:f>Data!$G$3:$G$5</xm:f>
          </x14:formula1>
          <xm:sqref>C37</xm:sqref>
        </x14:dataValidation>
        <x14:dataValidation type="list" allowBlank="1" showInputMessage="1" showErrorMessage="1" xr:uid="{06CCCD43-A979-4841-ABAD-25677E543BE8}">
          <x14:formula1>
            <xm:f>Data!$E$3:$E$4</xm:f>
          </x14:formula1>
          <xm:sqref>M30:N30 G30 H57:I61 J61 C30</xm:sqref>
        </x14:dataValidation>
        <x14:dataValidation type="list" allowBlank="1" showInputMessage="1" showErrorMessage="1" xr:uid="{BB57BE49-E3AE-4F34-8425-1676C94F8710}">
          <x14:formula1>
            <xm:f>Data!$B$35:$B$37</xm:f>
          </x14:formula1>
          <xm:sqref>I156 I166</xm:sqref>
        </x14:dataValidation>
        <x14:dataValidation type="list" allowBlank="1" showInputMessage="1" showErrorMessage="1" xr:uid="{0AD1E83F-C489-4A16-B024-F8706BF48BCA}">
          <x14:formula1>
            <xm:f>Data!$I$35:$I$38</xm:f>
          </x14:formula1>
          <xm:sqref>I111:J111 J141:J142 J202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BE3BE-60FF-47B4-B7D1-61E1CA34C822}">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QbfW9p5DUVkGIY3BMNYpGeVcKvyp1ZiKFI+7Zz+5uhTq0E6Y9uMKVg/kxscIvsqO8Fycm/Gon8pOC1cyh+VOEg==" saltValue="T6TaxwsnxKCTGTdZ4u2OmQ=="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K202:M202"/>
    <mergeCell ref="C206:F207"/>
    <mergeCell ref="C191:F192"/>
    <mergeCell ref="O191:S192"/>
    <mergeCell ref="O194:S194"/>
    <mergeCell ref="C198:F199"/>
    <mergeCell ref="C200:F200"/>
    <mergeCell ref="K198:M201"/>
    <mergeCell ref="K206:M209"/>
    <mergeCell ref="O206:S209"/>
    <mergeCell ref="K191:M192"/>
    <mergeCell ref="O198:R201"/>
    <mergeCell ref="O202:S202"/>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100" priority="5" operator="containsText" text="Élément essentiel">
      <formula>NOT(ISERROR(SEARCH("Élément essentiel",C104)))</formula>
    </cfRule>
  </conditionalFormatting>
  <conditionalFormatting sqref="C115">
    <cfRule type="containsText" dxfId="99" priority="4" operator="containsText" text="Élément essentiel">
      <formula>NOT(ISERROR(SEARCH("Élément essentiel",C115)))</formula>
    </cfRule>
  </conditionalFormatting>
  <conditionalFormatting sqref="C126">
    <cfRule type="containsText" dxfId="98" priority="6" operator="containsText" text="Élément essentiel">
      <formula>NOT(ISERROR(SEARCH("Élément essentiel",C126)))</formula>
    </cfRule>
  </conditionalFormatting>
  <conditionalFormatting sqref="C136:C137">
    <cfRule type="containsText" dxfId="97" priority="3" operator="containsText" text="Élément essentiel">
      <formula>NOT(ISERROR(SEARCH("Élément essentiel",C136)))</formula>
    </cfRule>
  </conditionalFormatting>
  <conditionalFormatting sqref="C146">
    <cfRule type="containsText" dxfId="96" priority="2" operator="containsText" text="Élément essentiel">
      <formula>NOT(ISERROR(SEARCH("Élément essentiel",C146)))</formula>
    </cfRule>
  </conditionalFormatting>
  <conditionalFormatting sqref="G241:G244">
    <cfRule type="containsText" dxfId="95" priority="7" operator="containsText" text="Critical zone">
      <formula>NOT(ISERROR(SEARCH("Critical zone",G241)))</formula>
    </cfRule>
    <cfRule type="containsText" dxfId="94" priority="8" operator="containsText" text="Vigilance zone">
      <formula>NOT(ISERROR(SEARCH("Vigilance zone",G241)))</formula>
    </cfRule>
    <cfRule type="containsText" dxfId="93" priority="9" operator="containsText" text="Comfort zone">
      <formula>NOT(ISERROR(SEARCH("Comfort zone",G241)))</formula>
    </cfRule>
  </conditionalFormatting>
  <conditionalFormatting sqref="I108 I119 I130 I140 I185 I188 I191 I198 I206 I214">
    <cfRule type="containsText" dxfId="92" priority="1" operator="containsText" text="Aucune information">
      <formula>NOT(ISERROR(SEARCH("Aucune information",I108)))</formula>
    </cfRule>
  </conditionalFormatting>
  <conditionalFormatting sqref="I156:J156">
    <cfRule type="containsText" dxfId="91" priority="13" operator="containsText" text="Critical zone">
      <formula>NOT(ISERROR(SEARCH("Critical zone",I156)))</formula>
    </cfRule>
    <cfRule type="containsText" dxfId="90" priority="14" operator="containsText" text="Vigilance zone">
      <formula>NOT(ISERROR(SEARCH("Vigilance zone",I156)))</formula>
    </cfRule>
    <cfRule type="containsText" dxfId="89" priority="15" operator="containsText" text="Comfort zone">
      <formula>NOT(ISERROR(SEARCH("Comfort zone",I156)))</formula>
    </cfRule>
  </conditionalFormatting>
  <conditionalFormatting sqref="I166:J166">
    <cfRule type="containsText" dxfId="88" priority="10" operator="containsText" text="Critical zone">
      <formula>NOT(ISERROR(SEARCH("Critical zone",I166)))</formula>
    </cfRule>
    <cfRule type="containsText" dxfId="87" priority="11" operator="containsText" text="Vigilance zone">
      <formula>NOT(ISERROR(SEARCH("Vigilance zone",I166)))</formula>
    </cfRule>
    <cfRule type="containsText" dxfId="86" priority="12" operator="containsText" text="Comfort zone">
      <formula>NOT(ISERROR(SEARCH("Comfort zone",I166)))</formula>
    </cfRule>
  </conditionalFormatting>
  <dataValidations count="2">
    <dataValidation allowBlank="1" showErrorMessage="1" promptTitle="Choisir une option" prompt="Finalité" sqref="M11:N11" xr:uid="{B0C8A624-484C-41B7-BBFB-AE0C74AB07BC}"/>
    <dataValidation allowBlank="1" showInputMessage="1" showErrorMessage="1" errorTitle="Choix" promptTitle="Choisir une option " prompt="Type d'intervention" sqref="F13" xr:uid="{2F4300C6-D973-4AA7-9122-5B87E9BB2FA3}"/>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2F44ED11-6377-42F6-9ADD-E349449EC02F}">
          <x14:formula1>
            <xm:f>Data!$B$61:$B$64</xm:f>
          </x14:formula1>
          <xm:sqref>I98 I108 I119 I130 I140 I185 I188 I191 I198 I206 I214</xm:sqref>
        </x14:dataValidation>
        <x14:dataValidation type="list" showInputMessage="1" showErrorMessage="1" xr:uid="{CD79D483-5203-422C-AE98-2E7895F1407B}">
          <x14:formula1>
            <xm:f>_xlfn.IFS(C37="Prédéploiement", Data!$H$3:$H$5, C37="Déploiement", Data!$I$3:$I$6, C37="Optimisation", Data!$J$3:$J$6)</xm:f>
          </x14:formula1>
          <xm:sqref>F37</xm:sqref>
        </x14:dataValidation>
        <x14:dataValidation type="list" allowBlank="1" showInputMessage="1" showErrorMessage="1" xr:uid="{C34BE2C7-9637-418E-9056-7B07177EC221}">
          <x14:formula1>
            <xm:f>Data!$G$3:$G$5</xm:f>
          </x14:formula1>
          <xm:sqref>C37</xm:sqref>
        </x14:dataValidation>
        <x14:dataValidation type="list" allowBlank="1" showInputMessage="1" showErrorMessage="1" xr:uid="{BC0D12BF-71CD-48B0-B58D-CAEC41981527}">
          <x14:formula1>
            <xm:f>Data!$E$3:$E$4</xm:f>
          </x14:formula1>
          <xm:sqref>M30:N30 G30 H57:I61 J61 C30</xm:sqref>
        </x14:dataValidation>
        <x14:dataValidation type="list" allowBlank="1" showInputMessage="1" showErrorMessage="1" xr:uid="{12A9ACD0-D74F-4463-8A3A-D13310E96144}">
          <x14:formula1>
            <xm:f>Data!$B$35:$B$37</xm:f>
          </x14:formula1>
          <xm:sqref>I156 I166</xm:sqref>
        </x14:dataValidation>
        <x14:dataValidation type="list" allowBlank="1" showInputMessage="1" showErrorMessage="1" xr:uid="{189D7C6C-144F-4E4D-8B23-CDBC415FE412}">
          <x14:formula1>
            <xm:f>Data!$I$35:$I$38</xm:f>
          </x14:formula1>
          <xm:sqref>I111:J111 J141:J142 J202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159E4-F60B-42ED-BABF-880A53B8711B}">
  <dimension ref="A1:AF284"/>
  <sheetViews>
    <sheetView showGridLines="0" topLeftCell="A2"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hvsJfgyTKmXeqo2ymSdcQSTOB5q+4ULmm2r2svWBbk74bCGGqN1rPnEbb3VK2/bANIULREDh2/aVIhXLGwvEQ==" saltValue="LbJawxQ7RTNz/haFnLJ4+g=="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K202:M202"/>
    <mergeCell ref="O202:S202"/>
    <mergeCell ref="C206:F207"/>
    <mergeCell ref="C191:F192"/>
    <mergeCell ref="O194:S194"/>
    <mergeCell ref="C198:F199"/>
    <mergeCell ref="C200:F200"/>
    <mergeCell ref="K198:M201"/>
    <mergeCell ref="O198:R201"/>
    <mergeCell ref="K206:M209"/>
    <mergeCell ref="O206:S209"/>
    <mergeCell ref="K191:M192"/>
    <mergeCell ref="O191:S192"/>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85" priority="5" operator="containsText" text="Élément essentiel">
      <formula>NOT(ISERROR(SEARCH("Élément essentiel",C104)))</formula>
    </cfRule>
  </conditionalFormatting>
  <conditionalFormatting sqref="C115">
    <cfRule type="containsText" dxfId="84" priority="4" operator="containsText" text="Élément essentiel">
      <formula>NOT(ISERROR(SEARCH("Élément essentiel",C115)))</formula>
    </cfRule>
  </conditionalFormatting>
  <conditionalFormatting sqref="C126">
    <cfRule type="containsText" dxfId="83" priority="6" operator="containsText" text="Élément essentiel">
      <formula>NOT(ISERROR(SEARCH("Élément essentiel",C126)))</formula>
    </cfRule>
  </conditionalFormatting>
  <conditionalFormatting sqref="C136:C137">
    <cfRule type="containsText" dxfId="82" priority="3" operator="containsText" text="Élément essentiel">
      <formula>NOT(ISERROR(SEARCH("Élément essentiel",C136)))</formula>
    </cfRule>
  </conditionalFormatting>
  <conditionalFormatting sqref="C146">
    <cfRule type="containsText" dxfId="81" priority="2" operator="containsText" text="Élément essentiel">
      <formula>NOT(ISERROR(SEARCH("Élément essentiel",C146)))</formula>
    </cfRule>
  </conditionalFormatting>
  <conditionalFormatting sqref="G241:G244">
    <cfRule type="containsText" dxfId="80" priority="7" operator="containsText" text="Critical zone">
      <formula>NOT(ISERROR(SEARCH("Critical zone",G241)))</formula>
    </cfRule>
    <cfRule type="containsText" dxfId="79" priority="8" operator="containsText" text="Vigilance zone">
      <formula>NOT(ISERROR(SEARCH("Vigilance zone",G241)))</formula>
    </cfRule>
    <cfRule type="containsText" dxfId="78" priority="9" operator="containsText" text="Comfort zone">
      <formula>NOT(ISERROR(SEARCH("Comfort zone",G241)))</formula>
    </cfRule>
  </conditionalFormatting>
  <conditionalFormatting sqref="I108 I119 I130 I140 I185 I188 I191 I198 I206 I214">
    <cfRule type="containsText" dxfId="77" priority="1" operator="containsText" text="Aucune information">
      <formula>NOT(ISERROR(SEARCH("Aucune information",I108)))</formula>
    </cfRule>
  </conditionalFormatting>
  <conditionalFormatting sqref="I156:J156">
    <cfRule type="containsText" dxfId="76" priority="13" operator="containsText" text="Critical zone">
      <formula>NOT(ISERROR(SEARCH("Critical zone",I156)))</formula>
    </cfRule>
    <cfRule type="containsText" dxfId="75" priority="14" operator="containsText" text="Vigilance zone">
      <formula>NOT(ISERROR(SEARCH("Vigilance zone",I156)))</formula>
    </cfRule>
    <cfRule type="containsText" dxfId="74" priority="15" operator="containsText" text="Comfort zone">
      <formula>NOT(ISERROR(SEARCH("Comfort zone",I156)))</formula>
    </cfRule>
  </conditionalFormatting>
  <conditionalFormatting sqref="I166:J166">
    <cfRule type="containsText" dxfId="73" priority="10" operator="containsText" text="Critical zone">
      <formula>NOT(ISERROR(SEARCH("Critical zone",I166)))</formula>
    </cfRule>
    <cfRule type="containsText" dxfId="72" priority="11" operator="containsText" text="Vigilance zone">
      <formula>NOT(ISERROR(SEARCH("Vigilance zone",I166)))</formula>
    </cfRule>
    <cfRule type="containsText" dxfId="71" priority="12" operator="containsText" text="Comfort zone">
      <formula>NOT(ISERROR(SEARCH("Comfort zone",I166)))</formula>
    </cfRule>
  </conditionalFormatting>
  <dataValidations count="2">
    <dataValidation allowBlank="1" showErrorMessage="1" promptTitle="Choisir une option" prompt="Finalité" sqref="M11:N11" xr:uid="{7089681F-CCAC-493A-869A-416C36EFC0B6}"/>
    <dataValidation allowBlank="1" showInputMessage="1" showErrorMessage="1" errorTitle="Choix" promptTitle="Choisir une option " prompt="Type d'intervention" sqref="F13" xr:uid="{F881BF30-9EC0-44A2-9AEA-ACDB5F6C26AA}"/>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02AA8E0-F453-4CA5-ABA2-D97A3C998C37}">
          <x14:formula1>
            <xm:f>Data!$B$61:$B$64</xm:f>
          </x14:formula1>
          <xm:sqref>I98 I108 I119 I130 I140 I185 I188 I191 I198 I206 I214</xm:sqref>
        </x14:dataValidation>
        <x14:dataValidation type="list" showInputMessage="1" showErrorMessage="1" xr:uid="{B4196B8B-E94E-44E7-8B8E-0F86449016D9}">
          <x14:formula1>
            <xm:f>_xlfn.IFS(C37="Prédéploiement", Data!$H$3:$H$5, C37="Déploiement", Data!$I$3:$I$6, C37="Optimisation", Data!$J$3:$J$6)</xm:f>
          </x14:formula1>
          <xm:sqref>F37</xm:sqref>
        </x14:dataValidation>
        <x14:dataValidation type="list" allowBlank="1" showInputMessage="1" showErrorMessage="1" xr:uid="{E4FDC209-AD6E-4106-8D84-FBB19A6BE0EB}">
          <x14:formula1>
            <xm:f>Data!$G$3:$G$5</xm:f>
          </x14:formula1>
          <xm:sqref>C37</xm:sqref>
        </x14:dataValidation>
        <x14:dataValidation type="list" allowBlank="1" showInputMessage="1" showErrorMessage="1" xr:uid="{5690F8BD-EB5A-4187-87E2-CCA934C06F55}">
          <x14:formula1>
            <xm:f>Data!$E$3:$E$4</xm:f>
          </x14:formula1>
          <xm:sqref>M30:N30 G30 H57:I61 J61 C30</xm:sqref>
        </x14:dataValidation>
        <x14:dataValidation type="list" allowBlank="1" showInputMessage="1" showErrorMessage="1" xr:uid="{51FEB380-BE31-42A5-9E0D-06E77ED4076D}">
          <x14:formula1>
            <xm:f>Data!$B$35:$B$37</xm:f>
          </x14:formula1>
          <xm:sqref>I156 I166</xm:sqref>
        </x14:dataValidation>
        <x14:dataValidation type="list" allowBlank="1" showInputMessage="1" showErrorMessage="1" xr:uid="{D7628A28-166A-43F5-8BF9-A767FCE48A98}">
          <x14:formula1>
            <xm:f>Data!$I$35:$I$38</xm:f>
          </x14:formula1>
          <xm:sqref>I111:J111 J141:J142 J202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D233E-F0F0-453A-95C9-95C386F06BCD}">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lmctpTcbwumCpyS1BwPBOcRnU2URQ/TFQS7MdQx+joTO4RgjzXOb44TmuOqlpSBSCnIkJ500ewHPn8KuKAusQ==" saltValue="bBIqYCimxuqnGyNlLnC+Rg=="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K202:M202"/>
    <mergeCell ref="C206:F207"/>
    <mergeCell ref="C191:F192"/>
    <mergeCell ref="O194:S194"/>
    <mergeCell ref="C198:F199"/>
    <mergeCell ref="C200:F200"/>
    <mergeCell ref="K198:M201"/>
    <mergeCell ref="K206:M209"/>
    <mergeCell ref="O206:S209"/>
    <mergeCell ref="K191:M192"/>
    <mergeCell ref="O191:S192"/>
    <mergeCell ref="O198:R201"/>
    <mergeCell ref="O202:S202"/>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70" priority="5" operator="containsText" text="Élément essentiel">
      <formula>NOT(ISERROR(SEARCH("Élément essentiel",C104)))</formula>
    </cfRule>
  </conditionalFormatting>
  <conditionalFormatting sqref="C115">
    <cfRule type="containsText" dxfId="69" priority="4" operator="containsText" text="Élément essentiel">
      <formula>NOT(ISERROR(SEARCH("Élément essentiel",C115)))</formula>
    </cfRule>
  </conditionalFormatting>
  <conditionalFormatting sqref="C126">
    <cfRule type="containsText" dxfId="68" priority="6" operator="containsText" text="Élément essentiel">
      <formula>NOT(ISERROR(SEARCH("Élément essentiel",C126)))</formula>
    </cfRule>
  </conditionalFormatting>
  <conditionalFormatting sqref="C136:C137">
    <cfRule type="containsText" dxfId="67" priority="3" operator="containsText" text="Élément essentiel">
      <formula>NOT(ISERROR(SEARCH("Élément essentiel",C136)))</formula>
    </cfRule>
  </conditionalFormatting>
  <conditionalFormatting sqref="C146">
    <cfRule type="containsText" dxfId="66" priority="2" operator="containsText" text="Élément essentiel">
      <formula>NOT(ISERROR(SEARCH("Élément essentiel",C146)))</formula>
    </cfRule>
  </conditionalFormatting>
  <conditionalFormatting sqref="G241:G244">
    <cfRule type="containsText" dxfId="65" priority="7" operator="containsText" text="Critical zone">
      <formula>NOT(ISERROR(SEARCH("Critical zone",G241)))</formula>
    </cfRule>
    <cfRule type="containsText" dxfId="64" priority="8" operator="containsText" text="Vigilance zone">
      <formula>NOT(ISERROR(SEARCH("Vigilance zone",G241)))</formula>
    </cfRule>
    <cfRule type="containsText" dxfId="63" priority="9" operator="containsText" text="Comfort zone">
      <formula>NOT(ISERROR(SEARCH("Comfort zone",G241)))</formula>
    </cfRule>
  </conditionalFormatting>
  <conditionalFormatting sqref="I108 I119 I130 I140 I185 I188 I191 I198 I206 I214">
    <cfRule type="containsText" dxfId="62" priority="1" operator="containsText" text="Aucune information">
      <formula>NOT(ISERROR(SEARCH("Aucune information",I108)))</formula>
    </cfRule>
  </conditionalFormatting>
  <conditionalFormatting sqref="I156:J156">
    <cfRule type="containsText" dxfId="61" priority="13" operator="containsText" text="Critical zone">
      <formula>NOT(ISERROR(SEARCH("Critical zone",I156)))</formula>
    </cfRule>
    <cfRule type="containsText" dxfId="60" priority="14" operator="containsText" text="Vigilance zone">
      <formula>NOT(ISERROR(SEARCH("Vigilance zone",I156)))</formula>
    </cfRule>
    <cfRule type="containsText" dxfId="59" priority="15" operator="containsText" text="Comfort zone">
      <formula>NOT(ISERROR(SEARCH("Comfort zone",I156)))</formula>
    </cfRule>
  </conditionalFormatting>
  <conditionalFormatting sqref="I166:J166">
    <cfRule type="containsText" dxfId="58" priority="10" operator="containsText" text="Critical zone">
      <formula>NOT(ISERROR(SEARCH("Critical zone",I166)))</formula>
    </cfRule>
    <cfRule type="containsText" dxfId="57" priority="11" operator="containsText" text="Vigilance zone">
      <formula>NOT(ISERROR(SEARCH("Vigilance zone",I166)))</formula>
    </cfRule>
    <cfRule type="containsText" dxfId="56" priority="12" operator="containsText" text="Comfort zone">
      <formula>NOT(ISERROR(SEARCH("Comfort zone",I166)))</formula>
    </cfRule>
  </conditionalFormatting>
  <dataValidations count="2">
    <dataValidation allowBlank="1" showErrorMessage="1" promptTitle="Choisir une option" prompt="Finalité" sqref="M11:N11" xr:uid="{AAC92968-7BC4-47B9-A547-ABA1454A2CA4}"/>
    <dataValidation allowBlank="1" showInputMessage="1" showErrorMessage="1" errorTitle="Choix" promptTitle="Choisir une option " prompt="Type d'intervention" sqref="F13" xr:uid="{EAEA2467-D5E9-4AA6-B5EC-9C30F588F93E}"/>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15D6E644-8D79-4388-809E-3C6C9A2B2E97}">
          <x14:formula1>
            <xm:f>Data!$B$61:$B$64</xm:f>
          </x14:formula1>
          <xm:sqref>I98 I108 I119 I130 I140 I185 I188 I191 I198 I206 I214</xm:sqref>
        </x14:dataValidation>
        <x14:dataValidation type="list" showInputMessage="1" showErrorMessage="1" xr:uid="{7575C9AD-BFE5-44C4-90E0-358A24D10E98}">
          <x14:formula1>
            <xm:f>_xlfn.IFS(C37="Prédéploiement", Data!$H$3:$H$5, C37="Déploiement", Data!$I$3:$I$6, C37="Optimisation", Data!$J$3:$J$6)</xm:f>
          </x14:formula1>
          <xm:sqref>F37</xm:sqref>
        </x14:dataValidation>
        <x14:dataValidation type="list" allowBlank="1" showInputMessage="1" showErrorMessage="1" xr:uid="{AF27725B-A131-4D9B-8ED8-157F6FABD7E7}">
          <x14:formula1>
            <xm:f>Data!$G$3:$G$5</xm:f>
          </x14:formula1>
          <xm:sqref>C37</xm:sqref>
        </x14:dataValidation>
        <x14:dataValidation type="list" allowBlank="1" showInputMessage="1" showErrorMessage="1" xr:uid="{5193FF21-2168-4C57-AE12-7648567CB433}">
          <x14:formula1>
            <xm:f>Data!$E$3:$E$4</xm:f>
          </x14:formula1>
          <xm:sqref>M30:N30 G30 H57:I61 J61 C30</xm:sqref>
        </x14:dataValidation>
        <x14:dataValidation type="list" allowBlank="1" showInputMessage="1" showErrorMessage="1" xr:uid="{E2DD1F48-CBDC-4010-9199-D66D9080FB4E}">
          <x14:formula1>
            <xm:f>Data!$B$35:$B$37</xm:f>
          </x14:formula1>
          <xm:sqref>I156 I166</xm:sqref>
        </x14:dataValidation>
        <x14:dataValidation type="list" allowBlank="1" showInputMessage="1" showErrorMessage="1" xr:uid="{B79DFCED-A6F6-4F81-993B-B84255ACAED3}">
          <x14:formula1>
            <xm:f>Data!$I$35:$I$38</xm:f>
          </x14:formula1>
          <xm:sqref>I111:J111 J141:J142 J202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D91C-CDD3-4898-A196-640707DE1204}">
  <dimension ref="A1:AF284"/>
  <sheetViews>
    <sheetView showGridLines="0" zoomScaleNormal="100" workbookViewId="0">
      <selection activeCell="C11" sqref="C11:E12"/>
    </sheetView>
  </sheetViews>
  <sheetFormatPr baseColWidth="10" defaultColWidth="11.42578125" defaultRowHeight="15"/>
  <cols>
    <col min="1" max="1" width="5" customWidth="1"/>
    <col min="2" max="2" width="1.28515625" customWidth="1"/>
    <col min="3" max="3" width="22.85546875" customWidth="1"/>
    <col min="4" max="4" width="1.140625" customWidth="1"/>
    <col min="5" max="7" width="22.85546875" customWidth="1"/>
    <col min="8" max="8" width="1.42578125" customWidth="1"/>
    <col min="9" max="9" width="22.85546875" customWidth="1"/>
    <col min="10" max="10" width="2.42578125" customWidth="1"/>
    <col min="11" max="11" width="24.140625" customWidth="1"/>
    <col min="12" max="12" width="2.140625" customWidth="1"/>
    <col min="13" max="13" width="22.85546875" customWidth="1"/>
    <col min="14" max="14" width="3.42578125" customWidth="1"/>
    <col min="15" max="15" width="22.85546875" customWidth="1"/>
    <col min="16" max="16" width="2.7109375" customWidth="1"/>
    <col min="17" max="17" width="13.42578125" customWidth="1"/>
    <col min="18" max="18" width="10.85546875" customWidth="1"/>
    <col min="19" max="19" width="3.85546875" customWidth="1"/>
  </cols>
  <sheetData>
    <row r="1" spans="2:32" ht="8.25" customHeight="1"/>
    <row r="2" spans="2:32" ht="19.5" thickBot="1">
      <c r="E2" s="57" t="s">
        <v>33</v>
      </c>
      <c r="O2" s="58"/>
    </row>
    <row r="3" spans="2:32" ht="33" customHeight="1">
      <c r="E3" s="203" t="s">
        <v>34</v>
      </c>
      <c r="F3" s="203"/>
      <c r="G3" s="203"/>
      <c r="H3" s="203"/>
      <c r="I3" s="203"/>
      <c r="J3" s="203"/>
      <c r="K3" s="203"/>
      <c r="L3" s="203"/>
      <c r="M3" s="203"/>
      <c r="O3" s="159" t="s">
        <v>35</v>
      </c>
      <c r="P3" s="160"/>
      <c r="Q3" s="160"/>
      <c r="R3" s="160"/>
      <c r="S3" s="161"/>
    </row>
    <row r="4" spans="2:32" ht="34.5" customHeight="1" thickBot="1">
      <c r="O4" s="162" t="s">
        <v>36</v>
      </c>
      <c r="P4" s="163"/>
      <c r="Q4" s="163"/>
      <c r="R4" s="163"/>
      <c r="S4" s="164"/>
    </row>
    <row r="5" spans="2:32" ht="12.75" customHeight="1"/>
    <row r="6" spans="2:32" ht="47.45" customHeight="1">
      <c r="B6" s="59"/>
      <c r="C6" s="185" t="s">
        <v>37</v>
      </c>
      <c r="D6" s="185"/>
      <c r="E6" s="185"/>
      <c r="F6" s="185"/>
      <c r="G6" s="185"/>
      <c r="H6" s="185"/>
      <c r="I6" s="185"/>
      <c r="J6" s="18"/>
      <c r="K6" s="60"/>
      <c r="L6" s="60"/>
      <c r="M6" s="60"/>
      <c r="N6" s="60"/>
      <c r="O6" s="60"/>
      <c r="P6" s="60"/>
      <c r="Q6" s="60"/>
      <c r="R6" s="60"/>
      <c r="S6" s="60"/>
      <c r="T6" s="61"/>
      <c r="U6" s="61"/>
      <c r="V6" s="61"/>
      <c r="W6" s="61"/>
      <c r="X6" s="61"/>
      <c r="Y6" s="61"/>
      <c r="Z6" s="61"/>
      <c r="AA6" s="61"/>
      <c r="AB6" s="19"/>
      <c r="AC6" s="19"/>
      <c r="AD6" s="19"/>
      <c r="AE6" s="19"/>
      <c r="AF6" s="19"/>
    </row>
    <row r="7" spans="2:32" ht="8.25" customHeight="1">
      <c r="B7" s="19"/>
      <c r="C7" s="62"/>
      <c r="D7" s="62"/>
      <c r="E7" s="62"/>
      <c r="F7" s="62"/>
      <c r="G7" s="62"/>
      <c r="H7" s="62"/>
      <c r="I7" s="62"/>
      <c r="J7" s="62"/>
      <c r="K7" s="61"/>
      <c r="L7" s="61"/>
      <c r="M7" s="61"/>
      <c r="N7" s="61"/>
      <c r="O7" s="61"/>
      <c r="P7" s="61"/>
      <c r="Q7" s="61"/>
      <c r="R7" s="61"/>
      <c r="S7" s="61"/>
      <c r="T7" s="61"/>
      <c r="U7" s="61"/>
      <c r="V7" s="61"/>
      <c r="W7" s="61"/>
      <c r="X7" s="61"/>
      <c r="Y7" s="61"/>
      <c r="Z7" s="61"/>
      <c r="AA7" s="61"/>
      <c r="AB7" s="19"/>
      <c r="AC7" s="19"/>
      <c r="AD7" s="19"/>
      <c r="AE7" s="19"/>
      <c r="AF7" s="19"/>
    </row>
    <row r="8" spans="2:32" ht="21.75" customHeight="1">
      <c r="B8" s="63"/>
      <c r="C8" s="20" t="s">
        <v>86</v>
      </c>
      <c r="D8" s="20"/>
      <c r="E8" s="64"/>
      <c r="F8" s="64"/>
      <c r="G8" s="64"/>
      <c r="H8" s="64"/>
      <c r="I8" s="64"/>
      <c r="J8" s="64"/>
      <c r="K8" s="65"/>
      <c r="L8" s="65"/>
      <c r="M8" s="65"/>
      <c r="N8" s="65"/>
      <c r="O8" s="65"/>
      <c r="P8" s="65"/>
      <c r="Q8" s="65"/>
      <c r="R8" s="65"/>
      <c r="S8" s="66"/>
      <c r="T8" s="61"/>
      <c r="U8" s="61"/>
      <c r="V8" s="61"/>
      <c r="W8" s="61"/>
      <c r="X8" s="61"/>
      <c r="Y8" s="61"/>
      <c r="Z8" s="61"/>
      <c r="AA8" s="61"/>
      <c r="AB8" s="19"/>
      <c r="AC8" s="19"/>
      <c r="AD8" s="19"/>
      <c r="AE8" s="19"/>
      <c r="AF8" s="19"/>
    </row>
    <row r="9" spans="2:32" ht="6" customHeight="1" thickBot="1">
      <c r="B9" s="67"/>
      <c r="S9" s="23"/>
    </row>
    <row r="10" spans="2:32" s="1" customFormat="1" ht="21.75" customHeight="1">
      <c r="B10" s="21"/>
      <c r="C10" s="68" t="s">
        <v>38</v>
      </c>
      <c r="D10" s="68"/>
      <c r="F10" s="22" t="s">
        <v>39</v>
      </c>
      <c r="I10" s="22" t="s">
        <v>40</v>
      </c>
      <c r="J10" s="68"/>
      <c r="M10" s="22" t="s">
        <v>41</v>
      </c>
      <c r="P10" s="22"/>
      <c r="Q10" s="159" t="s">
        <v>42</v>
      </c>
      <c r="R10" s="161"/>
      <c r="S10" s="24"/>
    </row>
    <row r="11" spans="2:32" ht="15.75" customHeight="1">
      <c r="B11" s="67"/>
      <c r="C11" s="169" t="s">
        <v>43</v>
      </c>
      <c r="D11" s="169"/>
      <c r="E11" s="169"/>
      <c r="F11" s="169" t="s">
        <v>43</v>
      </c>
      <c r="G11" s="169"/>
      <c r="I11" s="4"/>
      <c r="J11" s="69"/>
      <c r="K11" s="69"/>
      <c r="M11" s="169" t="s">
        <v>43</v>
      </c>
      <c r="N11" s="169"/>
      <c r="O11" s="169"/>
      <c r="P11" s="70"/>
      <c r="Q11" s="181"/>
      <c r="R11" s="188"/>
      <c r="S11" s="23"/>
    </row>
    <row r="12" spans="2:32" ht="42" customHeight="1">
      <c r="B12" s="67"/>
      <c r="C12" s="169"/>
      <c r="D12" s="169"/>
      <c r="E12" s="169"/>
      <c r="F12" s="169"/>
      <c r="G12" s="169"/>
      <c r="I12" s="169" t="s">
        <v>43</v>
      </c>
      <c r="J12" s="169"/>
      <c r="K12" s="169"/>
      <c r="M12" s="169"/>
      <c r="N12" s="169"/>
      <c r="O12" s="169"/>
      <c r="P12" s="70"/>
      <c r="Q12" s="181"/>
      <c r="R12" s="188"/>
      <c r="S12" s="23"/>
    </row>
    <row r="13" spans="2:32" ht="20.25" customHeight="1" thickBot="1">
      <c r="B13" s="67"/>
      <c r="C13" s="22" t="s">
        <v>44</v>
      </c>
      <c r="D13" s="71"/>
      <c r="E13" s="69"/>
      <c r="F13" s="22" t="s">
        <v>45</v>
      </c>
      <c r="I13" s="69"/>
      <c r="J13" s="69"/>
      <c r="K13" s="69"/>
      <c r="M13" s="70"/>
      <c r="N13" s="70"/>
      <c r="O13" s="70"/>
      <c r="P13" s="70"/>
      <c r="Q13" s="162"/>
      <c r="R13" s="164"/>
      <c r="S13" s="23"/>
    </row>
    <row r="14" spans="2:32" ht="18" customHeight="1">
      <c r="B14" s="67"/>
      <c r="C14" s="3"/>
      <c r="D14" s="71"/>
      <c r="E14" s="69"/>
      <c r="F14" s="169" t="s">
        <v>43</v>
      </c>
      <c r="G14" s="169"/>
      <c r="I14" s="69"/>
      <c r="J14" s="69"/>
      <c r="K14" s="69"/>
      <c r="M14" s="70"/>
      <c r="N14" s="70"/>
      <c r="O14" s="70"/>
      <c r="P14" s="70"/>
      <c r="Q14" s="73"/>
      <c r="R14" s="73"/>
      <c r="S14" s="23"/>
    </row>
    <row r="15" spans="2:32" ht="43.5" customHeight="1">
      <c r="B15" s="67"/>
      <c r="C15" s="169" t="s">
        <v>46</v>
      </c>
      <c r="D15" s="169"/>
      <c r="E15" s="169"/>
      <c r="F15" s="169"/>
      <c r="G15" s="169"/>
      <c r="I15" s="69"/>
      <c r="J15" s="69"/>
      <c r="K15" s="69"/>
      <c r="M15" s="70"/>
      <c r="N15" s="70"/>
      <c r="O15" s="70"/>
      <c r="P15" s="70"/>
      <c r="Q15" s="70"/>
      <c r="R15" s="70"/>
      <c r="S15" s="23"/>
    </row>
    <row r="16" spans="2:32" ht="18.75" customHeight="1">
      <c r="B16" s="67"/>
      <c r="C16" s="74" t="s">
        <v>47</v>
      </c>
      <c r="F16" s="22" t="s">
        <v>48</v>
      </c>
      <c r="I16" s="68" t="s">
        <v>49</v>
      </c>
      <c r="O16" s="70"/>
      <c r="P16" s="70"/>
      <c r="Q16" s="70"/>
      <c r="R16" s="70"/>
      <c r="S16" s="75"/>
    </row>
    <row r="17" spans="2:19" ht="16.5" customHeight="1">
      <c r="B17" s="67"/>
      <c r="C17" s="169" t="s">
        <v>43</v>
      </c>
      <c r="D17" s="169"/>
      <c r="E17" s="169"/>
      <c r="F17" s="169" t="s">
        <v>43</v>
      </c>
      <c r="G17" s="169"/>
      <c r="I17" s="8"/>
      <c r="O17" s="70"/>
      <c r="P17" s="70"/>
      <c r="Q17" s="70"/>
      <c r="R17" s="70"/>
      <c r="S17" s="75"/>
    </row>
    <row r="18" spans="2:19" ht="25.5" customHeight="1">
      <c r="B18" s="67"/>
      <c r="C18" s="169"/>
      <c r="D18" s="169"/>
      <c r="E18" s="169"/>
      <c r="F18" s="169"/>
      <c r="G18" s="169"/>
      <c r="I18" s="169" t="s">
        <v>50</v>
      </c>
      <c r="J18" s="169"/>
      <c r="K18" s="169"/>
      <c r="L18" s="169"/>
      <c r="M18" s="169"/>
      <c r="N18" s="169"/>
      <c r="O18" s="169"/>
      <c r="P18" s="70"/>
      <c r="Q18" s="70"/>
      <c r="R18" s="70"/>
      <c r="S18" s="75"/>
    </row>
    <row r="19" spans="2:19" ht="9.75" customHeight="1">
      <c r="B19" s="76"/>
      <c r="C19" s="25"/>
      <c r="D19" s="25"/>
      <c r="E19" s="25"/>
      <c r="F19" s="25"/>
      <c r="G19" s="25"/>
      <c r="H19" s="25"/>
      <c r="I19" s="25"/>
      <c r="J19" s="25"/>
      <c r="K19" s="25"/>
      <c r="L19" s="25"/>
      <c r="M19" s="25"/>
      <c r="N19" s="25"/>
      <c r="O19" s="25"/>
      <c r="P19" s="25"/>
      <c r="Q19" s="25"/>
      <c r="R19" s="25"/>
      <c r="S19" s="77"/>
    </row>
    <row r="20" spans="2:19" ht="15.75" customHeight="1"/>
    <row r="21" spans="2:19" ht="24" customHeight="1">
      <c r="B21" s="78"/>
      <c r="C21" s="20" t="s">
        <v>51</v>
      </c>
      <c r="D21" s="20"/>
      <c r="E21" s="26"/>
      <c r="F21" s="26"/>
      <c r="G21" s="26"/>
      <c r="H21" s="26"/>
      <c r="I21" s="26"/>
      <c r="J21" s="26"/>
      <c r="K21" s="26"/>
      <c r="L21" s="26"/>
      <c r="M21" s="26"/>
      <c r="N21" s="26"/>
      <c r="O21" s="26"/>
      <c r="P21" s="26"/>
      <c r="Q21" s="26"/>
      <c r="R21" s="26"/>
      <c r="S21" s="27"/>
    </row>
    <row r="22" spans="2:19" ht="5.25" customHeight="1" thickBot="1">
      <c r="B22" s="67"/>
      <c r="S22" s="23"/>
    </row>
    <row r="23" spans="2:19" ht="18" customHeight="1">
      <c r="B23" s="67"/>
      <c r="C23" s="165" t="s">
        <v>53</v>
      </c>
      <c r="D23" s="165"/>
      <c r="E23" s="165"/>
      <c r="F23" s="74"/>
      <c r="G23" s="29" t="s">
        <v>54</v>
      </c>
      <c r="H23" s="28"/>
      <c r="J23" s="28"/>
      <c r="M23" s="68" t="s">
        <v>55</v>
      </c>
      <c r="N23" s="68"/>
      <c r="Q23" s="159" t="s">
        <v>52</v>
      </c>
      <c r="R23" s="161"/>
      <c r="S23" s="23"/>
    </row>
    <row r="24" spans="2:19" s="1" customFormat="1" ht="37.5" customHeight="1">
      <c r="B24" s="21"/>
      <c r="C24" s="169" t="s">
        <v>43</v>
      </c>
      <c r="D24" s="169"/>
      <c r="E24" s="169"/>
      <c r="F24" s="79"/>
      <c r="G24" s="169" t="s">
        <v>43</v>
      </c>
      <c r="H24" s="169"/>
      <c r="I24" s="169"/>
      <c r="J24" s="79"/>
      <c r="K24" s="79"/>
      <c r="L24" s="79"/>
      <c r="M24" s="169" t="s">
        <v>43</v>
      </c>
      <c r="N24" s="169"/>
      <c r="O24" s="169"/>
      <c r="P24" s="79"/>
      <c r="Q24" s="181"/>
      <c r="R24" s="188"/>
      <c r="S24" s="80"/>
    </row>
    <row r="25" spans="2:19" s="1" customFormat="1">
      <c r="B25" s="21"/>
      <c r="C25" s="79"/>
      <c r="D25" s="79"/>
      <c r="E25" s="79"/>
      <c r="F25" s="79"/>
      <c r="K25" s="79"/>
      <c r="L25" s="79"/>
      <c r="M25" s="79"/>
      <c r="N25" s="79"/>
      <c r="O25" s="79"/>
      <c r="P25" s="79"/>
      <c r="Q25" s="181"/>
      <c r="R25" s="188"/>
      <c r="S25" s="80"/>
    </row>
    <row r="26" spans="2:19" s="1" customFormat="1" ht="18" customHeight="1">
      <c r="B26" s="21"/>
      <c r="C26" s="22" t="s">
        <v>56</v>
      </c>
      <c r="G26" s="68" t="s">
        <v>57</v>
      </c>
      <c r="J26" s="79"/>
      <c r="K26" s="79"/>
      <c r="Q26" s="181"/>
      <c r="R26" s="188"/>
      <c r="S26" s="24"/>
    </row>
    <row r="27" spans="2:19" s="1" customFormat="1" ht="45" customHeight="1" thickBot="1">
      <c r="B27" s="21"/>
      <c r="C27" s="169" t="s">
        <v>43</v>
      </c>
      <c r="D27" s="169"/>
      <c r="E27" s="169"/>
      <c r="F27" s="169"/>
      <c r="G27" s="169" t="s">
        <v>43</v>
      </c>
      <c r="H27" s="169"/>
      <c r="I27" s="169"/>
      <c r="J27" s="79"/>
      <c r="K27" s="79"/>
      <c r="L27" s="79"/>
      <c r="M27" s="79"/>
      <c r="N27" s="79"/>
      <c r="O27" s="79"/>
      <c r="P27" s="79"/>
      <c r="Q27" s="162"/>
      <c r="R27" s="164"/>
      <c r="S27" s="24"/>
    </row>
    <row r="28" spans="2:19" s="1" customFormat="1">
      <c r="B28" s="21"/>
      <c r="C28" s="69"/>
      <c r="D28" s="69"/>
      <c r="E28" s="69"/>
      <c r="G28" s="169"/>
      <c r="H28" s="169"/>
      <c r="I28" s="169"/>
      <c r="S28" s="24"/>
    </row>
    <row r="29" spans="2:19" s="1" customFormat="1" ht="33" customHeight="1">
      <c r="B29" s="21"/>
      <c r="C29" s="165" t="s">
        <v>58</v>
      </c>
      <c r="D29" s="165"/>
      <c r="E29" s="165"/>
      <c r="F29" s="28"/>
      <c r="G29" s="165" t="s">
        <v>59</v>
      </c>
      <c r="H29" s="165"/>
      <c r="I29" s="165"/>
      <c r="M29" s="165" t="s">
        <v>60</v>
      </c>
      <c r="N29" s="165"/>
      <c r="O29" s="165"/>
      <c r="P29" s="165"/>
      <c r="Q29" s="165"/>
      <c r="R29" s="165"/>
      <c r="S29" s="166"/>
    </row>
    <row r="30" spans="2:19" s="1" customFormat="1">
      <c r="B30" s="21"/>
      <c r="C30" s="5"/>
      <c r="D30" s="81"/>
      <c r="G30" s="5"/>
      <c r="M30" s="5"/>
      <c r="N30" s="81"/>
      <c r="S30" s="82"/>
    </row>
    <row r="31" spans="2:19" s="1" customFormat="1" ht="39" customHeight="1">
      <c r="B31" s="21"/>
      <c r="C31" s="169" t="s">
        <v>61</v>
      </c>
      <c r="D31" s="169"/>
      <c r="E31" s="169"/>
      <c r="F31" s="69"/>
      <c r="G31" s="169" t="s">
        <v>62</v>
      </c>
      <c r="H31" s="169"/>
      <c r="I31" s="169"/>
      <c r="M31" s="169" t="s">
        <v>50</v>
      </c>
      <c r="N31" s="169"/>
      <c r="O31" s="169"/>
      <c r="P31" s="169"/>
      <c r="Q31" s="169"/>
      <c r="R31" s="169"/>
      <c r="S31" s="169"/>
    </row>
    <row r="32" spans="2:19" s="1" customFormat="1" ht="12" customHeight="1">
      <c r="B32" s="30"/>
      <c r="C32" s="83"/>
      <c r="D32" s="83"/>
      <c r="E32" s="83"/>
      <c r="F32" s="84"/>
      <c r="G32" s="85"/>
      <c r="H32" s="85"/>
      <c r="I32" s="85"/>
      <c r="J32" s="85"/>
      <c r="K32" s="83"/>
      <c r="L32" s="83"/>
      <c r="M32" s="83"/>
      <c r="N32" s="83"/>
      <c r="O32" s="31"/>
      <c r="P32" s="31"/>
      <c r="Q32" s="31"/>
      <c r="R32" s="31"/>
      <c r="S32" s="32"/>
    </row>
    <row r="33" spans="2:19" s="1" customFormat="1" ht="14.45" customHeight="1">
      <c r="G33" s="79"/>
      <c r="H33" s="79"/>
      <c r="I33" s="79"/>
      <c r="J33" s="79"/>
      <c r="K33" s="71"/>
      <c r="L33" s="71"/>
      <c r="M33" s="71"/>
      <c r="N33" s="71"/>
    </row>
    <row r="34" spans="2:19" s="1" customFormat="1" ht="24.75" customHeight="1">
      <c r="B34" s="86"/>
      <c r="C34" s="20" t="s">
        <v>63</v>
      </c>
      <c r="D34" s="20"/>
      <c r="E34" s="33"/>
      <c r="F34" s="33"/>
      <c r="G34" s="33"/>
      <c r="H34" s="33"/>
      <c r="I34" s="33"/>
      <c r="J34" s="33"/>
      <c r="K34" s="33"/>
      <c r="L34" s="33"/>
      <c r="M34" s="33"/>
      <c r="N34" s="33"/>
      <c r="O34" s="33"/>
      <c r="P34" s="33"/>
      <c r="Q34" s="33"/>
      <c r="R34" s="33"/>
      <c r="S34" s="34"/>
    </row>
    <row r="35" spans="2:19" s="1" customFormat="1" ht="8.25" customHeight="1">
      <c r="B35" s="21"/>
      <c r="C35" s="22"/>
      <c r="D35" s="22"/>
      <c r="S35" s="24"/>
    </row>
    <row r="36" spans="2:19" s="1" customFormat="1" ht="19.5" customHeight="1">
      <c r="B36" s="21"/>
      <c r="C36" s="68" t="s">
        <v>279</v>
      </c>
      <c r="D36" s="28"/>
      <c r="F36" s="22" t="s">
        <v>65</v>
      </c>
      <c r="I36" s="22" t="s">
        <v>66</v>
      </c>
      <c r="S36" s="24"/>
    </row>
    <row r="37" spans="2:19" s="1" customFormat="1">
      <c r="B37" s="21"/>
      <c r="C37" s="4"/>
      <c r="F37" s="3"/>
      <c r="I37" s="169" t="s">
        <v>43</v>
      </c>
      <c r="J37" s="169"/>
      <c r="K37" s="169"/>
      <c r="L37" s="169"/>
      <c r="M37" s="169"/>
      <c r="N37" s="169"/>
      <c r="O37" s="169"/>
      <c r="P37" s="169"/>
      <c r="Q37" s="69"/>
      <c r="R37" s="69"/>
      <c r="S37" s="24"/>
    </row>
    <row r="38" spans="2:19" s="1" customFormat="1">
      <c r="B38" s="30"/>
      <c r="C38" s="31"/>
      <c r="D38" s="31"/>
      <c r="E38" s="31"/>
      <c r="F38" s="31"/>
      <c r="G38" s="31"/>
      <c r="H38" s="31"/>
      <c r="I38" s="183"/>
      <c r="J38" s="183"/>
      <c r="K38" s="183"/>
      <c r="L38" s="183"/>
      <c r="M38" s="183"/>
      <c r="N38" s="183"/>
      <c r="O38" s="183"/>
      <c r="P38" s="183"/>
      <c r="Q38" s="85"/>
      <c r="R38" s="85"/>
      <c r="S38" s="32"/>
    </row>
    <row r="39" spans="2:19" s="1" customFormat="1"/>
    <row r="40" spans="2:19" s="1" customFormat="1" ht="24.75" customHeight="1">
      <c r="B40" s="86"/>
      <c r="C40" s="20" t="s">
        <v>67</v>
      </c>
      <c r="D40" s="33"/>
      <c r="E40" s="33"/>
      <c r="F40" s="33"/>
      <c r="G40" s="33"/>
      <c r="H40" s="33"/>
      <c r="I40" s="33"/>
      <c r="J40" s="33"/>
      <c r="K40" s="33"/>
      <c r="L40" s="33"/>
      <c r="M40" s="33"/>
      <c r="N40" s="33"/>
      <c r="O40" s="33"/>
      <c r="P40" s="33"/>
      <c r="Q40" s="33"/>
      <c r="R40" s="33"/>
      <c r="S40" s="34"/>
    </row>
    <row r="41" spans="2:19" s="1" customFormat="1" ht="7.5" customHeight="1">
      <c r="B41" s="21"/>
      <c r="S41" s="24"/>
    </row>
    <row r="42" spans="2:19" s="1" customFormat="1" ht="33" customHeight="1">
      <c r="B42" s="21"/>
      <c r="C42" s="165" t="s">
        <v>267</v>
      </c>
      <c r="D42" s="165"/>
      <c r="E42" s="165"/>
      <c r="G42" s="165" t="s">
        <v>268</v>
      </c>
      <c r="H42" s="165"/>
      <c r="I42" s="165"/>
      <c r="M42" s="165" t="s">
        <v>269</v>
      </c>
      <c r="N42" s="165"/>
      <c r="O42" s="165"/>
      <c r="P42" s="28"/>
      <c r="Q42" s="28"/>
      <c r="R42" s="28"/>
      <c r="S42" s="87"/>
    </row>
    <row r="43" spans="2:19" s="1" customFormat="1" ht="42.95" customHeight="1">
      <c r="B43" s="21"/>
      <c r="C43" s="169" t="s">
        <v>43</v>
      </c>
      <c r="D43" s="169"/>
      <c r="E43" s="169"/>
      <c r="G43" s="169" t="s">
        <v>43</v>
      </c>
      <c r="H43" s="169"/>
      <c r="I43" s="169"/>
      <c r="M43" s="169" t="s">
        <v>43</v>
      </c>
      <c r="N43" s="169"/>
      <c r="O43" s="169"/>
      <c r="P43" s="70"/>
      <c r="Q43" s="70"/>
      <c r="R43" s="70"/>
      <c r="S43" s="24"/>
    </row>
    <row r="44" spans="2:19" s="1" customFormat="1" ht="12" customHeight="1">
      <c r="B44" s="30"/>
      <c r="C44" s="83"/>
      <c r="D44" s="31"/>
      <c r="E44" s="31"/>
      <c r="F44" s="31"/>
      <c r="G44" s="83"/>
      <c r="H44" s="31"/>
      <c r="I44" s="31"/>
      <c r="J44" s="31"/>
      <c r="K44" s="31"/>
      <c r="L44" s="31"/>
      <c r="M44" s="83"/>
      <c r="N44" s="83"/>
      <c r="O44" s="31"/>
      <c r="P44" s="31"/>
      <c r="Q44" s="31"/>
      <c r="R44" s="31"/>
      <c r="S44" s="32"/>
    </row>
    <row r="45" spans="2:19" s="1" customFormat="1" ht="12" customHeight="1"/>
    <row r="46" spans="2:19" s="1" customFormat="1" ht="7.5" customHeight="1"/>
    <row r="47" spans="2:19" s="1" customFormat="1" ht="23.25" customHeight="1">
      <c r="B47" s="86"/>
      <c r="C47" s="20" t="s">
        <v>68</v>
      </c>
      <c r="D47" s="20"/>
      <c r="E47" s="33"/>
      <c r="F47" s="33"/>
      <c r="G47" s="33"/>
      <c r="H47" s="33"/>
      <c r="I47" s="33"/>
      <c r="J47" s="33"/>
      <c r="K47" s="33"/>
      <c r="L47" s="33"/>
      <c r="M47" s="33"/>
      <c r="N47" s="33"/>
      <c r="O47" s="33"/>
      <c r="P47" s="33"/>
      <c r="Q47" s="33"/>
      <c r="R47" s="33"/>
      <c r="S47" s="34"/>
    </row>
    <row r="48" spans="2:19" s="1" customFormat="1" ht="8.4499999999999993" customHeight="1">
      <c r="B48" s="21"/>
      <c r="C48" s="22"/>
      <c r="D48" s="22"/>
      <c r="S48" s="24"/>
    </row>
    <row r="49" spans="1:23" s="1" customFormat="1" ht="15.95" customHeight="1">
      <c r="B49" s="21"/>
      <c r="C49" s="22" t="s">
        <v>69</v>
      </c>
      <c r="D49" s="22"/>
      <c r="S49" s="24"/>
      <c r="T49" s="2"/>
      <c r="U49" s="2"/>
      <c r="V49" s="2"/>
      <c r="W49" s="2"/>
    </row>
    <row r="50" spans="1:23" s="1" customFormat="1" ht="33.75" customHeight="1">
      <c r="B50" s="21"/>
      <c r="C50" s="184" t="s">
        <v>270</v>
      </c>
      <c r="D50" s="184"/>
      <c r="E50" s="153"/>
      <c r="F50" s="153"/>
      <c r="G50" s="153"/>
      <c r="H50" s="153"/>
      <c r="I50" s="153"/>
      <c r="J50" s="17"/>
      <c r="S50" s="24"/>
      <c r="T50" s="2"/>
      <c r="U50" s="2"/>
      <c r="V50" s="2"/>
      <c r="W50" s="2"/>
    </row>
    <row r="51" spans="1:23" s="1" customFormat="1" ht="48" customHeight="1">
      <c r="B51" s="21"/>
      <c r="C51" s="184" t="s">
        <v>271</v>
      </c>
      <c r="D51" s="184"/>
      <c r="E51" s="153"/>
      <c r="F51" s="153"/>
      <c r="G51" s="153"/>
      <c r="H51" s="153"/>
      <c r="I51" s="153"/>
      <c r="J51" s="17"/>
      <c r="S51" s="24"/>
      <c r="T51" s="35"/>
      <c r="U51" s="35"/>
      <c r="V51" s="35"/>
      <c r="W51" s="35"/>
    </row>
    <row r="52" spans="1:23" s="1" customFormat="1" ht="33" customHeight="1">
      <c r="A52" s="24"/>
      <c r="C52" s="184" t="s">
        <v>272</v>
      </c>
      <c r="D52" s="184"/>
      <c r="E52" s="184"/>
      <c r="F52" s="184"/>
      <c r="G52" s="184"/>
      <c r="H52" s="184"/>
      <c r="I52" s="184"/>
      <c r="J52" s="48"/>
      <c r="K52" s="17"/>
      <c r="L52" s="17"/>
      <c r="M52" s="17"/>
      <c r="N52" s="17"/>
      <c r="O52" s="17"/>
      <c r="P52" s="17"/>
      <c r="Q52" s="17"/>
      <c r="R52" s="17"/>
      <c r="S52" s="17"/>
      <c r="T52" s="88"/>
      <c r="U52" s="35"/>
      <c r="V52" s="35"/>
      <c r="W52" s="35"/>
    </row>
    <row r="53" spans="1:23" s="1" customFormat="1" ht="10.5" customHeight="1">
      <c r="B53" s="21"/>
      <c r="T53" s="21"/>
    </row>
    <row r="54" spans="1:23" s="1" customFormat="1">
      <c r="B54" s="21"/>
      <c r="C54" s="22" t="s">
        <v>70</v>
      </c>
      <c r="D54" s="22"/>
      <c r="I54" s="89" t="s">
        <v>71</v>
      </c>
      <c r="J54" s="89"/>
      <c r="K54" s="89" t="s">
        <v>0</v>
      </c>
      <c r="L54" s="89"/>
      <c r="S54" s="24"/>
    </row>
    <row r="55" spans="1:23" s="1" customFormat="1" ht="9" customHeight="1">
      <c r="B55" s="21"/>
      <c r="C55" s="22"/>
      <c r="D55" s="22"/>
      <c r="I55" s="89"/>
      <c r="J55" s="89"/>
      <c r="K55" s="89"/>
      <c r="L55" s="89"/>
      <c r="S55" s="24"/>
    </row>
    <row r="56" spans="1:23" s="1" customFormat="1" ht="30" customHeight="1">
      <c r="B56" s="21"/>
      <c r="C56" s="165" t="s">
        <v>273</v>
      </c>
      <c r="D56" s="165"/>
      <c r="E56" s="165"/>
      <c r="F56" s="165"/>
      <c r="H56" s="89"/>
      <c r="S56" s="24"/>
    </row>
    <row r="57" spans="1:23" s="1" customFormat="1" ht="18" customHeight="1">
      <c r="B57" s="21"/>
      <c r="C57" s="153" t="s">
        <v>274</v>
      </c>
      <c r="D57" s="153"/>
      <c r="E57" s="153"/>
      <c r="F57" s="153"/>
      <c r="I57" s="6"/>
      <c r="S57" s="24"/>
    </row>
    <row r="58" spans="1:23" s="1" customFormat="1" ht="17.45" customHeight="1">
      <c r="B58" s="21"/>
      <c r="C58" s="153"/>
      <c r="D58" s="153"/>
      <c r="E58" s="153"/>
      <c r="F58" s="153"/>
      <c r="I58" s="91"/>
      <c r="K58" s="1" t="e" cm="1">
        <f t="array" ref="K58">_xlfn.IFS(I57="No","Pause the prioritization",I60="No","Pause the prioritization",AND(I57="Yes",I60="Yes"),"Continue prioritizing")</f>
        <v>#N/A</v>
      </c>
      <c r="S58" s="24"/>
    </row>
    <row r="59" spans="1:23" s="1" customFormat="1" ht="6.75" customHeight="1">
      <c r="B59" s="21"/>
      <c r="C59" s="17"/>
      <c r="D59" s="17"/>
      <c r="E59" s="17"/>
      <c r="F59" s="17"/>
      <c r="I59" s="91"/>
      <c r="S59" s="24"/>
    </row>
    <row r="60" spans="1:23" s="1" customFormat="1" ht="17.25" customHeight="1">
      <c r="B60" s="21"/>
      <c r="C60" s="153" t="s">
        <v>275</v>
      </c>
      <c r="D60" s="153"/>
      <c r="E60" s="153"/>
      <c r="F60" s="153"/>
      <c r="I60" s="6"/>
      <c r="S60" s="24"/>
    </row>
    <row r="61" spans="1:23" s="1" customFormat="1" ht="14.25" customHeight="1">
      <c r="B61" s="21"/>
      <c r="C61" s="153"/>
      <c r="D61" s="153"/>
      <c r="E61" s="153"/>
      <c r="F61" s="153"/>
      <c r="I61" s="91"/>
      <c r="J61" s="91"/>
      <c r="S61" s="24"/>
    </row>
    <row r="62" spans="1:23" s="1" customFormat="1" ht="10.5" customHeight="1">
      <c r="B62" s="30"/>
      <c r="C62" s="31"/>
      <c r="D62" s="31"/>
      <c r="E62" s="31"/>
      <c r="F62" s="31"/>
      <c r="G62" s="31"/>
      <c r="H62" s="31"/>
      <c r="I62" s="31"/>
      <c r="J62" s="31"/>
      <c r="K62" s="31"/>
      <c r="L62" s="31"/>
      <c r="M62" s="31"/>
      <c r="N62" s="31"/>
      <c r="O62" s="31"/>
      <c r="P62" s="31"/>
      <c r="Q62" s="31"/>
      <c r="R62" s="31"/>
      <c r="S62" s="32"/>
    </row>
    <row r="63" spans="1:23" s="1" customFormat="1" ht="13.5" customHeight="1"/>
    <row r="64" spans="1:23" s="1" customFormat="1" ht="43.5" customHeight="1">
      <c r="B64" s="36"/>
      <c r="C64" s="18" t="s">
        <v>72</v>
      </c>
      <c r="D64" s="36"/>
      <c r="E64" s="36"/>
      <c r="F64" s="36"/>
      <c r="G64" s="36"/>
      <c r="H64" s="36"/>
      <c r="I64" s="36"/>
      <c r="J64" s="36"/>
      <c r="K64" s="36"/>
      <c r="L64" s="36"/>
      <c r="M64" s="36"/>
      <c r="N64" s="36"/>
      <c r="O64" s="36"/>
      <c r="P64" s="36"/>
      <c r="Q64" s="36"/>
      <c r="R64" s="36"/>
      <c r="S64" s="36"/>
    </row>
    <row r="65" spans="2:32" s="1" customFormat="1" ht="10.5" customHeight="1" thickBot="1">
      <c r="C65" s="1" t="s">
        <v>1</v>
      </c>
    </row>
    <row r="66" spans="2:32" s="1" customFormat="1" ht="18.75" customHeight="1">
      <c r="C66" s="22" t="s">
        <v>73</v>
      </c>
      <c r="N66" s="159" t="s">
        <v>79</v>
      </c>
      <c r="O66" s="160"/>
      <c r="P66" s="160"/>
      <c r="Q66" s="160"/>
      <c r="R66" s="161"/>
    </row>
    <row r="67" spans="2:32" s="1" customFormat="1" ht="18.75" customHeight="1">
      <c r="C67" s="92" t="s">
        <v>74</v>
      </c>
      <c r="N67" s="181"/>
      <c r="O67" s="182"/>
      <c r="P67" s="182"/>
      <c r="Q67" s="182"/>
      <c r="R67" s="188"/>
    </row>
    <row r="68" spans="2:32" s="1" customFormat="1" ht="18.75" customHeight="1">
      <c r="C68" s="37" t="s">
        <v>75</v>
      </c>
      <c r="N68" s="181"/>
      <c r="O68" s="182"/>
      <c r="P68" s="182"/>
      <c r="Q68" s="182"/>
      <c r="R68" s="188"/>
    </row>
    <row r="69" spans="2:32" s="1" customFormat="1" ht="18.75" customHeight="1" thickBot="1">
      <c r="C69" s="37" t="s">
        <v>76</v>
      </c>
      <c r="N69" s="162"/>
      <c r="O69" s="163"/>
      <c r="P69" s="163"/>
      <c r="Q69" s="163"/>
      <c r="R69" s="164"/>
    </row>
    <row r="70" spans="2:32" s="1" customFormat="1" ht="18.75" customHeight="1">
      <c r="C70" s="37" t="s">
        <v>77</v>
      </c>
      <c r="D70" s="2"/>
      <c r="E70" s="2"/>
      <c r="F70" s="2"/>
    </row>
    <row r="71" spans="2:32" s="1" customFormat="1" ht="7.5" customHeight="1"/>
    <row r="72" spans="2:32" ht="47.45" customHeight="1">
      <c r="B72" s="59"/>
      <c r="C72" s="93" t="s">
        <v>78</v>
      </c>
      <c r="D72" s="93"/>
      <c r="E72" s="93"/>
      <c r="F72" s="93"/>
      <c r="G72" s="93"/>
      <c r="H72" s="93"/>
      <c r="I72" s="93"/>
      <c r="J72" s="18"/>
      <c r="K72" s="60"/>
      <c r="L72" s="60"/>
      <c r="M72" s="60"/>
      <c r="N72" s="60"/>
      <c r="O72" s="60"/>
      <c r="P72" s="60"/>
      <c r="Q72" s="60"/>
      <c r="R72" s="60"/>
      <c r="S72" s="60"/>
      <c r="T72" s="61"/>
      <c r="U72" s="61"/>
      <c r="V72" s="61"/>
      <c r="W72" s="61"/>
      <c r="X72" s="61"/>
      <c r="Y72" s="61"/>
      <c r="Z72" s="61"/>
      <c r="AA72" s="61"/>
      <c r="AB72" s="19"/>
      <c r="AC72" s="19"/>
      <c r="AD72" s="19"/>
      <c r="AE72" s="19"/>
      <c r="AF72" s="19"/>
    </row>
    <row r="73" spans="2:32" s="1" customFormat="1" ht="7.5" customHeight="1"/>
    <row r="74" spans="2:32" s="1" customFormat="1" ht="31.5" customHeight="1">
      <c r="B74" s="38"/>
      <c r="C74" s="39" t="s">
        <v>163</v>
      </c>
      <c r="D74" s="38"/>
      <c r="E74" s="38"/>
      <c r="F74" s="38"/>
      <c r="G74" s="38"/>
      <c r="H74" s="38"/>
      <c r="I74" s="38"/>
      <c r="J74" s="38"/>
      <c r="K74" s="38"/>
      <c r="L74" s="38"/>
      <c r="M74" s="38"/>
      <c r="N74" s="38"/>
      <c r="O74" s="38"/>
      <c r="P74" s="38"/>
      <c r="Q74" s="38"/>
      <c r="R74" s="38"/>
      <c r="S74" s="38"/>
    </row>
    <row r="75" spans="2:32" s="1" customFormat="1" ht="7.5" customHeight="1"/>
    <row r="76" spans="2:32" s="1" customFormat="1" ht="21.95" customHeight="1">
      <c r="B76" s="86"/>
      <c r="C76" s="20" t="s">
        <v>86</v>
      </c>
      <c r="D76" s="20"/>
      <c r="E76" s="33"/>
      <c r="F76" s="33"/>
      <c r="G76" s="33"/>
      <c r="H76" s="33"/>
      <c r="I76" s="33"/>
      <c r="J76" s="33"/>
      <c r="K76" s="33"/>
      <c r="L76" s="33"/>
      <c r="M76" s="33"/>
      <c r="N76" s="33"/>
      <c r="O76" s="33"/>
      <c r="P76" s="33"/>
      <c r="Q76" s="33"/>
      <c r="R76" s="33"/>
      <c r="S76" s="34"/>
    </row>
    <row r="77" spans="2:32" s="1" customFormat="1" ht="8.4499999999999993" customHeight="1">
      <c r="B77" s="21"/>
      <c r="C77" s="22"/>
      <c r="D77" s="22"/>
      <c r="S77" s="24"/>
    </row>
    <row r="78" spans="2:32" s="1" customFormat="1" ht="20.25" customHeight="1">
      <c r="B78" s="21"/>
      <c r="C78" s="28" t="s">
        <v>80</v>
      </c>
      <c r="D78" s="28"/>
      <c r="E78" s="94">
        <f>C37</f>
        <v>0</v>
      </c>
      <c r="F78" s="17"/>
      <c r="G78" s="17"/>
      <c r="J78" s="68"/>
      <c r="K78" s="68"/>
      <c r="L78" s="68"/>
      <c r="M78" s="68"/>
      <c r="N78" s="68"/>
      <c r="S78" s="24"/>
    </row>
    <row r="79" spans="2:32" s="1" customFormat="1" ht="61.5" customHeight="1">
      <c r="B79" s="21"/>
      <c r="C79" s="22" t="s">
        <v>81</v>
      </c>
      <c r="D79" s="22"/>
      <c r="E79" s="153" t="e" cm="1">
        <f t="array" ref="E79">_xlfn.IFS(E78="Pre-deployment",Data!B15,E78="Deployment",Data!B16,E78="Optimization",Data!B17)</f>
        <v>#N/A</v>
      </c>
      <c r="F79" s="153"/>
      <c r="G79" s="153"/>
      <c r="H79" s="17"/>
      <c r="I79" s="95" t="s">
        <v>83</v>
      </c>
      <c r="J79" s="96"/>
      <c r="K79" s="153" t="e" cm="1">
        <f t="array" ref="K79">_xlfn.IFS(E78="Pre-deployment",Data!B20,E78="Deployment",Data!B21,E78="Optimization",Data!B22)</f>
        <v>#N/A</v>
      </c>
      <c r="L79" s="153"/>
      <c r="M79" s="153"/>
      <c r="N79" s="153"/>
      <c r="O79" s="153"/>
      <c r="P79" s="153"/>
      <c r="Q79" s="17"/>
      <c r="R79" s="17"/>
      <c r="T79" s="21"/>
    </row>
    <row r="80" spans="2:32" s="1" customFormat="1" ht="45.75" customHeight="1">
      <c r="B80" s="21"/>
      <c r="C80" s="22" t="s">
        <v>82</v>
      </c>
      <c r="D80" s="22"/>
      <c r="E80" s="153" t="e" cm="1">
        <f t="array" ref="E80">_xlfn.IFS(E78="Pre-deployment",Data!B25,E78="Deployment",Data!B26,E78="Optimization",Data!B27)</f>
        <v>#N/A</v>
      </c>
      <c r="F80" s="153"/>
      <c r="G80" s="153"/>
      <c r="H80" s="17"/>
      <c r="I80" s="97" t="s">
        <v>84</v>
      </c>
      <c r="J80" s="22"/>
      <c r="K80" s="153" t="e" cm="1">
        <f t="array" ref="K80">_xlfn.IFS(E78="Pre-deployment",Data!B30,E78="Deployment",Data!B31,E78="Optimization",Data!B32)</f>
        <v>#N/A</v>
      </c>
      <c r="L80" s="153"/>
      <c r="M80" s="153"/>
      <c r="N80" s="153"/>
      <c r="O80" s="153"/>
      <c r="P80" s="17"/>
      <c r="Q80" s="17"/>
      <c r="R80" s="17"/>
      <c r="T80" s="21"/>
    </row>
    <row r="81" spans="2:20" s="1" customFormat="1" ht="10.5" customHeight="1">
      <c r="B81" s="30"/>
      <c r="C81" s="31"/>
      <c r="D81" s="31"/>
      <c r="E81" s="31"/>
      <c r="F81" s="31"/>
      <c r="G81" s="31"/>
      <c r="H81" s="31"/>
      <c r="I81" s="31"/>
      <c r="J81" s="31"/>
      <c r="K81" s="31"/>
      <c r="L81" s="31"/>
      <c r="M81" s="31"/>
      <c r="N81" s="31"/>
      <c r="O81" s="31"/>
      <c r="P81" s="31"/>
      <c r="Q81" s="31"/>
      <c r="R81" s="31"/>
      <c r="S81" s="32"/>
    </row>
    <row r="82" spans="2:20" s="1" customFormat="1" ht="10.5" customHeight="1"/>
    <row r="83" spans="2:20" s="1" customFormat="1" ht="21.95" customHeight="1">
      <c r="B83" s="86"/>
      <c r="C83" s="20" t="s">
        <v>85</v>
      </c>
      <c r="D83" s="33"/>
      <c r="E83" s="33"/>
      <c r="F83" s="33"/>
      <c r="G83" s="33"/>
      <c r="H83" s="33"/>
      <c r="I83" s="33"/>
      <c r="J83" s="33"/>
      <c r="K83" s="33"/>
      <c r="L83" s="33"/>
      <c r="M83" s="33"/>
      <c r="N83" s="33"/>
      <c r="O83" s="33"/>
      <c r="P83" s="33"/>
      <c r="Q83" s="33"/>
      <c r="R83" s="33"/>
      <c r="S83" s="34"/>
    </row>
    <row r="84" spans="2:20" s="1" customFormat="1" ht="6.75" customHeight="1">
      <c r="B84" s="21"/>
      <c r="S84" s="24"/>
    </row>
    <row r="85" spans="2:20" s="1" customFormat="1" ht="43.5" customHeight="1">
      <c r="B85" s="21"/>
      <c r="C85" s="28" t="s">
        <v>87</v>
      </c>
      <c r="E85" s="153" t="s">
        <v>89</v>
      </c>
      <c r="F85" s="153"/>
      <c r="G85" s="153"/>
      <c r="H85" s="153"/>
      <c r="I85" s="153"/>
      <c r="J85" s="153"/>
      <c r="K85" s="153"/>
      <c r="S85" s="24"/>
    </row>
    <row r="86" spans="2:20" s="1" customFormat="1" ht="18" customHeight="1">
      <c r="B86" s="21"/>
      <c r="C86" s="22" t="s">
        <v>88</v>
      </c>
      <c r="E86" s="22" t="s">
        <v>90</v>
      </c>
      <c r="F86" s="17"/>
      <c r="G86" s="17"/>
      <c r="H86" s="17"/>
      <c r="I86" s="17"/>
      <c r="S86" s="24"/>
    </row>
    <row r="87" spans="2:20" s="1" customFormat="1" ht="18" customHeight="1">
      <c r="B87" s="21"/>
      <c r="E87" s="22" t="s">
        <v>91</v>
      </c>
      <c r="S87" s="24"/>
    </row>
    <row r="88" spans="2:20" s="1" customFormat="1" ht="18" customHeight="1">
      <c r="B88" s="21"/>
      <c r="E88" s="22" t="s">
        <v>92</v>
      </c>
      <c r="S88" s="24"/>
    </row>
    <row r="89" spans="2:20" s="1" customFormat="1" ht="18" customHeight="1">
      <c r="B89" s="21"/>
      <c r="E89" s="22" t="s">
        <v>93</v>
      </c>
      <c r="S89" s="24"/>
    </row>
    <row r="90" spans="2:20" s="1" customFormat="1" ht="9.75" customHeight="1">
      <c r="B90" s="30"/>
      <c r="C90" s="31"/>
      <c r="D90" s="31"/>
      <c r="E90" s="31"/>
      <c r="F90" s="31"/>
      <c r="G90" s="31"/>
      <c r="H90" s="31"/>
      <c r="I90" s="31"/>
      <c r="J90" s="31"/>
      <c r="K90" s="31"/>
      <c r="L90" s="31"/>
      <c r="M90" s="31"/>
      <c r="N90" s="31"/>
      <c r="O90" s="31"/>
      <c r="P90" s="31"/>
      <c r="Q90" s="31"/>
      <c r="R90" s="31"/>
      <c r="S90" s="32"/>
    </row>
    <row r="91" spans="2:20" s="1" customFormat="1" ht="9.75" customHeight="1" thickBot="1"/>
    <row r="92" spans="2:20" s="1" customFormat="1" ht="34.5" customHeight="1">
      <c r="K92" s="159" t="s">
        <v>94</v>
      </c>
      <c r="L92" s="160"/>
      <c r="M92" s="160"/>
      <c r="N92" s="160"/>
      <c r="O92" s="160"/>
      <c r="P92" s="160"/>
      <c r="Q92" s="160"/>
      <c r="R92" s="161"/>
      <c r="S92" s="2"/>
    </row>
    <row r="93" spans="2:20" s="1" customFormat="1" ht="53.25" customHeight="1" thickBot="1">
      <c r="K93" s="162" t="s">
        <v>95</v>
      </c>
      <c r="L93" s="163"/>
      <c r="M93" s="163"/>
      <c r="N93" s="163"/>
      <c r="O93" s="163"/>
      <c r="P93" s="163"/>
      <c r="Q93" s="163"/>
      <c r="R93" s="164"/>
      <c r="S93" s="52"/>
    </row>
    <row r="94" spans="2:20" s="1" customFormat="1" ht="10.5" customHeight="1"/>
    <row r="95" spans="2:20" s="1" customFormat="1" ht="9" customHeight="1"/>
    <row r="96" spans="2:20" s="1" customFormat="1" ht="21.75" customHeight="1">
      <c r="B96" s="86"/>
      <c r="C96" s="20" t="s">
        <v>96</v>
      </c>
      <c r="D96" s="20"/>
      <c r="E96" s="33"/>
      <c r="F96" s="33"/>
      <c r="G96" s="33"/>
      <c r="H96" s="33"/>
      <c r="I96" s="20" t="s">
        <v>101</v>
      </c>
      <c r="J96" s="33"/>
      <c r="K96" s="20" t="s">
        <v>103</v>
      </c>
      <c r="L96" s="20"/>
      <c r="M96" s="20"/>
      <c r="N96" s="20"/>
      <c r="O96" s="20" t="s">
        <v>102</v>
      </c>
      <c r="P96" s="20"/>
      <c r="Q96" s="20"/>
      <c r="R96" s="20"/>
      <c r="S96" s="34"/>
      <c r="T96" s="21"/>
    </row>
    <row r="97" spans="2:20" s="1" customFormat="1" ht="7.5" customHeight="1">
      <c r="B97" s="21"/>
      <c r="C97" s="22"/>
      <c r="D97" s="22"/>
      <c r="S97" s="24"/>
      <c r="T97" s="21"/>
    </row>
    <row r="98" spans="2:20" s="1" customFormat="1">
      <c r="B98" s="21"/>
      <c r="C98" s="186" t="e" cm="1">
        <f t="array" ref="C98">_xlfn.IFS(E78="Pre-deployment",Data!B40,E78="Deployment",Data!B41,E78="Optimization",Data!B42)</f>
        <v>#N/A</v>
      </c>
      <c r="D98" s="186"/>
      <c r="E98" s="186"/>
      <c r="F98" s="186"/>
      <c r="I98" s="3"/>
      <c r="K98" s="167"/>
      <c r="L98" s="167"/>
      <c r="M98" s="167"/>
      <c r="N98" s="17"/>
      <c r="O98" s="167"/>
      <c r="P98" s="167"/>
      <c r="Q98" s="167"/>
      <c r="R98" s="167"/>
      <c r="S98" s="168"/>
    </row>
    <row r="99" spans="2:20" s="1" customFormat="1" ht="12.95" customHeight="1">
      <c r="B99" s="21"/>
      <c r="C99" s="186"/>
      <c r="D99" s="186"/>
      <c r="E99" s="186"/>
      <c r="F99" s="186"/>
      <c r="J99" s="2"/>
      <c r="K99" s="167"/>
      <c r="L99" s="167"/>
      <c r="M99" s="167"/>
      <c r="N99" s="17"/>
      <c r="O99" s="167"/>
      <c r="P99" s="167"/>
      <c r="Q99" s="167"/>
      <c r="R99" s="167"/>
      <c r="S99" s="168"/>
    </row>
    <row r="100" spans="2:20" s="1" customFormat="1" ht="21" customHeight="1">
      <c r="B100" s="21"/>
      <c r="C100" s="99" t="s">
        <v>97</v>
      </c>
      <c r="D100" s="98"/>
      <c r="E100" s="98"/>
      <c r="F100" s="98"/>
      <c r="J100" s="2"/>
      <c r="K100" s="167"/>
      <c r="L100" s="167"/>
      <c r="M100" s="167"/>
      <c r="N100" s="17"/>
      <c r="O100" s="167"/>
      <c r="P100" s="167"/>
      <c r="Q100" s="167"/>
      <c r="R100" s="167"/>
      <c r="S100" s="168"/>
    </row>
    <row r="101" spans="2:20" s="1" customFormat="1" ht="20.25" customHeight="1">
      <c r="B101" s="21"/>
      <c r="C101" s="100" t="s">
        <v>98</v>
      </c>
      <c r="D101" s="100"/>
      <c r="K101" s="167"/>
      <c r="L101" s="167"/>
      <c r="M101" s="167"/>
      <c r="N101" s="17"/>
      <c r="O101" s="167"/>
      <c r="P101" s="167"/>
      <c r="Q101" s="167"/>
      <c r="R101" s="167"/>
      <c r="S101" s="168"/>
    </row>
    <row r="102" spans="2:20" s="1" customFormat="1" ht="25.5" customHeight="1">
      <c r="B102" s="21"/>
      <c r="C102" s="100" t="s">
        <v>99</v>
      </c>
      <c r="D102" s="100"/>
      <c r="K102" s="167"/>
      <c r="L102" s="167"/>
      <c r="M102" s="167"/>
      <c r="N102" s="17"/>
      <c r="O102" s="167"/>
      <c r="P102" s="167"/>
      <c r="Q102" s="167"/>
      <c r="R102" s="167"/>
      <c r="S102" s="168"/>
    </row>
    <row r="103" spans="2:20" s="1" customFormat="1" ht="39" customHeight="1">
      <c r="B103" s="55"/>
      <c r="C103" s="184" t="s">
        <v>100</v>
      </c>
      <c r="D103" s="184"/>
      <c r="E103" s="184"/>
      <c r="F103" s="184"/>
      <c r="K103" s="167"/>
      <c r="L103" s="167"/>
      <c r="M103" s="167"/>
      <c r="N103" s="17"/>
      <c r="O103" s="167"/>
      <c r="P103" s="167"/>
      <c r="Q103" s="167"/>
      <c r="R103" s="167"/>
      <c r="S103" s="168"/>
    </row>
    <row r="104" spans="2:20" s="1" customFormat="1" ht="7.5" customHeight="1">
      <c r="B104" s="30"/>
      <c r="C104" s="31"/>
      <c r="D104" s="101"/>
      <c r="E104" s="101"/>
      <c r="F104" s="101"/>
      <c r="G104" s="31"/>
      <c r="H104" s="31"/>
      <c r="I104" s="31"/>
      <c r="J104" s="31"/>
      <c r="K104" s="31"/>
      <c r="L104" s="31"/>
      <c r="M104" s="31"/>
      <c r="N104" s="31"/>
      <c r="O104" s="31"/>
      <c r="P104" s="31"/>
      <c r="Q104" s="31"/>
      <c r="R104" s="31"/>
      <c r="S104" s="32"/>
    </row>
    <row r="105" spans="2:20" s="1" customFormat="1"/>
    <row r="106" spans="2:20" s="1" customFormat="1" ht="20.25" customHeight="1">
      <c r="B106" s="86"/>
      <c r="C106" s="20" t="s">
        <v>108</v>
      </c>
      <c r="D106" s="20"/>
      <c r="E106" s="33"/>
      <c r="F106" s="33"/>
      <c r="G106" s="33"/>
      <c r="H106" s="33"/>
      <c r="I106" s="20" t="s">
        <v>101</v>
      </c>
      <c r="J106" s="33"/>
      <c r="K106" s="20" t="s">
        <v>103</v>
      </c>
      <c r="L106" s="20"/>
      <c r="M106" s="20"/>
      <c r="N106" s="20"/>
      <c r="O106" s="20" t="s">
        <v>102</v>
      </c>
      <c r="P106" s="20"/>
      <c r="Q106" s="20"/>
      <c r="R106" s="20"/>
      <c r="S106" s="34"/>
    </row>
    <row r="107" spans="2:20" s="1" customFormat="1" ht="6" customHeight="1">
      <c r="B107" s="21"/>
      <c r="C107" s="22"/>
      <c r="D107" s="22"/>
      <c r="S107" s="24"/>
    </row>
    <row r="108" spans="2:20" s="1" customFormat="1">
      <c r="B108" s="21"/>
      <c r="C108" s="186" t="e" cm="1">
        <f t="array" ref="C108">_xlfn.IFS(E78="Pre-deployment",Data!B44,E78="Deployment",Data!B44,E78="Optimization",Data!B44)</f>
        <v>#N/A</v>
      </c>
      <c r="D108" s="186"/>
      <c r="E108" s="186"/>
      <c r="F108" s="186"/>
      <c r="G108" s="102"/>
      <c r="I108" s="3"/>
      <c r="J108" s="22"/>
      <c r="K108" s="167"/>
      <c r="L108" s="167"/>
      <c r="M108" s="167"/>
      <c r="N108" s="17"/>
      <c r="O108" s="167"/>
      <c r="P108" s="167"/>
      <c r="Q108" s="167"/>
      <c r="R108" s="167"/>
      <c r="S108" s="168"/>
    </row>
    <row r="109" spans="2:20" s="1" customFormat="1" ht="35.25" customHeight="1">
      <c r="B109" s="21"/>
      <c r="C109" s="186"/>
      <c r="D109" s="186"/>
      <c r="E109" s="186"/>
      <c r="F109" s="186"/>
      <c r="G109" s="102"/>
      <c r="J109" s="22"/>
      <c r="K109" s="167"/>
      <c r="L109" s="167"/>
      <c r="M109" s="167"/>
      <c r="N109" s="17"/>
      <c r="O109" s="167"/>
      <c r="P109" s="167"/>
      <c r="Q109" s="167"/>
      <c r="R109" s="167"/>
      <c r="S109" s="168"/>
    </row>
    <row r="110" spans="2:20" s="1" customFormat="1" ht="21.75" customHeight="1">
      <c r="B110" s="21"/>
      <c r="C110" s="99" t="s">
        <v>97</v>
      </c>
      <c r="D110" s="98"/>
      <c r="E110" s="98"/>
      <c r="F110" s="98"/>
      <c r="G110" s="102"/>
      <c r="J110" s="22"/>
      <c r="K110" s="167"/>
      <c r="L110" s="167"/>
      <c r="M110" s="167"/>
      <c r="N110" s="17"/>
      <c r="O110" s="167"/>
      <c r="P110" s="167"/>
      <c r="Q110" s="167"/>
      <c r="R110" s="167"/>
      <c r="S110" s="168"/>
    </row>
    <row r="111" spans="2:20" s="1" customFormat="1" ht="27" customHeight="1">
      <c r="B111" s="21"/>
      <c r="C111" s="179" t="s">
        <v>104</v>
      </c>
      <c r="D111" s="179"/>
      <c r="E111" s="180"/>
      <c r="F111" s="180"/>
      <c r="I111" s="22"/>
      <c r="J111" s="22"/>
      <c r="K111" s="167"/>
      <c r="L111" s="167"/>
      <c r="M111" s="167"/>
      <c r="N111" s="17"/>
      <c r="O111" s="167"/>
      <c r="P111" s="167"/>
      <c r="Q111" s="167"/>
      <c r="R111" s="167"/>
      <c r="S111" s="168"/>
    </row>
    <row r="112" spans="2:20" s="1" customFormat="1" ht="27" customHeight="1">
      <c r="B112" s="21"/>
      <c r="C112" s="179" t="s">
        <v>105</v>
      </c>
      <c r="D112" s="179"/>
      <c r="E112" s="180"/>
      <c r="F112" s="180"/>
      <c r="K112" s="167"/>
      <c r="L112" s="167"/>
      <c r="M112" s="167"/>
      <c r="N112" s="17"/>
      <c r="O112" s="167"/>
      <c r="P112" s="167"/>
      <c r="Q112" s="167"/>
      <c r="R112" s="167"/>
      <c r="S112" s="168"/>
    </row>
    <row r="113" spans="1:20" s="1" customFormat="1" ht="48.75" customHeight="1">
      <c r="B113" s="21"/>
      <c r="C113" s="179" t="s">
        <v>106</v>
      </c>
      <c r="D113" s="179"/>
      <c r="E113" s="180"/>
      <c r="F113" s="180"/>
      <c r="K113" s="167"/>
      <c r="L113" s="167"/>
      <c r="M113" s="167"/>
      <c r="N113" s="17"/>
      <c r="O113" s="167"/>
      <c r="P113" s="167"/>
      <c r="Q113" s="167"/>
      <c r="R113" s="167"/>
      <c r="S113" s="168"/>
    </row>
    <row r="114" spans="1:20" s="1" customFormat="1" ht="30" customHeight="1">
      <c r="B114" s="21"/>
      <c r="C114" s="179" t="s">
        <v>107</v>
      </c>
      <c r="D114" s="179"/>
      <c r="E114" s="180"/>
      <c r="F114" s="180"/>
      <c r="K114" s="167"/>
      <c r="L114" s="167"/>
      <c r="M114" s="167"/>
      <c r="N114" s="17"/>
      <c r="O114" s="167"/>
      <c r="P114" s="167"/>
      <c r="Q114" s="167"/>
      <c r="R114" s="167"/>
      <c r="S114" s="168"/>
    </row>
    <row r="115" spans="1:20" s="1" customFormat="1" ht="8.25" customHeight="1">
      <c r="B115" s="30"/>
      <c r="F115" s="31"/>
      <c r="G115" s="31"/>
      <c r="H115" s="31"/>
      <c r="I115" s="31"/>
      <c r="J115" s="31"/>
      <c r="K115" s="31"/>
      <c r="L115" s="31"/>
      <c r="M115" s="31"/>
      <c r="N115" s="31"/>
      <c r="O115" s="172"/>
      <c r="P115" s="172"/>
      <c r="Q115" s="172"/>
      <c r="R115" s="172"/>
      <c r="S115" s="173"/>
    </row>
    <row r="116" spans="1:20" s="1" customFormat="1">
      <c r="C116" s="105"/>
      <c r="D116" s="105"/>
      <c r="E116" s="105"/>
    </row>
    <row r="117" spans="1:20" s="1" customFormat="1" ht="23.25" customHeight="1">
      <c r="B117" s="86"/>
      <c r="C117" s="20" t="s">
        <v>109</v>
      </c>
      <c r="D117" s="20"/>
      <c r="E117" s="33"/>
      <c r="F117" s="33"/>
      <c r="G117" s="33"/>
      <c r="H117" s="33"/>
      <c r="I117" s="20" t="s">
        <v>101</v>
      </c>
      <c r="J117" s="33"/>
      <c r="K117" s="20" t="s">
        <v>103</v>
      </c>
      <c r="L117" s="20"/>
      <c r="M117" s="20"/>
      <c r="N117" s="20"/>
      <c r="O117" s="20" t="s">
        <v>102</v>
      </c>
      <c r="P117" s="106"/>
      <c r="Q117" s="106"/>
      <c r="R117" s="106"/>
      <c r="S117" s="34"/>
    </row>
    <row r="118" spans="1:20" s="1" customFormat="1" ht="6.75" customHeight="1">
      <c r="B118" s="21"/>
      <c r="C118" s="22"/>
      <c r="D118" s="22"/>
      <c r="S118" s="24"/>
    </row>
    <row r="119" spans="1:20" s="1" customFormat="1">
      <c r="B119" s="21"/>
      <c r="C119" s="187" t="e" cm="1">
        <f t="array" ref="C119">_xlfn.IFS(E78="Pre-deployment",Data!B48,E78="Deployment",Data!B48,E78="Optimization",Data!B48)</f>
        <v>#N/A</v>
      </c>
      <c r="D119" s="187"/>
      <c r="E119" s="187"/>
      <c r="F119" s="187"/>
      <c r="I119" s="3"/>
      <c r="K119" s="167"/>
      <c r="L119" s="167"/>
      <c r="M119" s="167"/>
      <c r="N119" s="17"/>
      <c r="O119" s="167"/>
      <c r="P119" s="167"/>
      <c r="Q119" s="167"/>
      <c r="R119" s="167"/>
      <c r="S119" s="168"/>
    </row>
    <row r="120" spans="1:20" s="1" customFormat="1" ht="20.25" customHeight="1">
      <c r="B120" s="21"/>
      <c r="C120" s="187"/>
      <c r="D120" s="187"/>
      <c r="E120" s="187"/>
      <c r="F120" s="187"/>
      <c r="J120" s="22"/>
      <c r="K120" s="167"/>
      <c r="L120" s="167"/>
      <c r="M120" s="167"/>
      <c r="N120" s="17"/>
      <c r="O120" s="167"/>
      <c r="P120" s="167"/>
      <c r="Q120" s="167"/>
      <c r="R120" s="167"/>
      <c r="S120" s="168"/>
    </row>
    <row r="121" spans="1:20" s="99" customFormat="1" ht="20.25" customHeight="1">
      <c r="B121" s="107"/>
      <c r="C121" s="99" t="s">
        <v>97</v>
      </c>
      <c r="D121" s="108"/>
      <c r="E121" s="108"/>
      <c r="F121" s="108"/>
      <c r="K121" s="167"/>
      <c r="L121" s="167"/>
      <c r="M121" s="167"/>
      <c r="N121" s="17"/>
      <c r="O121" s="167"/>
      <c r="P121" s="167"/>
      <c r="Q121" s="167"/>
      <c r="R121" s="167"/>
      <c r="S121" s="168"/>
    </row>
    <row r="122" spans="1:20" s="1" customFormat="1" ht="36" customHeight="1">
      <c r="B122" s="21"/>
      <c r="C122" s="179" t="s">
        <v>112</v>
      </c>
      <c r="D122" s="179"/>
      <c r="E122" s="180"/>
      <c r="F122" s="180"/>
      <c r="K122" s="167"/>
      <c r="L122" s="167"/>
      <c r="M122" s="167"/>
      <c r="N122" s="17"/>
      <c r="O122" s="167"/>
      <c r="P122" s="167"/>
      <c r="Q122" s="167"/>
      <c r="R122" s="167"/>
      <c r="S122" s="168"/>
    </row>
    <row r="123" spans="1:20" s="1" customFormat="1" ht="38.25" customHeight="1">
      <c r="B123" s="21"/>
      <c r="C123" s="179" t="s">
        <v>113</v>
      </c>
      <c r="D123" s="179"/>
      <c r="E123" s="180"/>
      <c r="F123" s="180"/>
      <c r="K123" s="167"/>
      <c r="L123" s="167"/>
      <c r="M123" s="167"/>
      <c r="N123" s="17"/>
      <c r="O123" s="167"/>
      <c r="P123" s="167"/>
      <c r="Q123" s="167"/>
      <c r="R123" s="167"/>
      <c r="S123" s="168"/>
    </row>
    <row r="124" spans="1:20" s="1" customFormat="1" ht="27" customHeight="1">
      <c r="B124" s="21"/>
      <c r="C124" s="179" t="s">
        <v>114</v>
      </c>
      <c r="D124" s="179"/>
      <c r="E124" s="180"/>
      <c r="F124" s="180"/>
      <c r="K124" s="167"/>
      <c r="L124" s="167"/>
      <c r="M124" s="167"/>
      <c r="N124" s="17"/>
      <c r="O124" s="167"/>
      <c r="P124" s="167"/>
      <c r="Q124" s="167"/>
      <c r="R124" s="167"/>
      <c r="S124" s="168"/>
    </row>
    <row r="125" spans="1:20" s="1" customFormat="1" ht="39.75" customHeight="1">
      <c r="B125" s="21"/>
      <c r="C125" s="179" t="s">
        <v>115</v>
      </c>
      <c r="D125" s="179"/>
      <c r="E125" s="180"/>
      <c r="F125" s="180"/>
      <c r="K125" s="167"/>
      <c r="L125" s="167"/>
      <c r="M125" s="167"/>
      <c r="N125" s="17"/>
      <c r="O125" s="167"/>
      <c r="P125" s="167"/>
      <c r="Q125" s="167"/>
      <c r="R125" s="167"/>
      <c r="S125" s="168"/>
    </row>
    <row r="126" spans="1:20" s="1" customFormat="1" ht="6" customHeight="1">
      <c r="A126" s="24"/>
      <c r="B126" s="30"/>
      <c r="C126" s="109"/>
      <c r="D126" s="110"/>
      <c r="E126" s="111"/>
      <c r="F126" s="111"/>
      <c r="G126" s="31"/>
      <c r="H126" s="31"/>
      <c r="I126" s="31"/>
      <c r="J126" s="31"/>
      <c r="K126" s="31"/>
      <c r="L126" s="31"/>
      <c r="M126" s="31"/>
      <c r="N126" s="31"/>
      <c r="O126" s="31"/>
      <c r="P126" s="31"/>
      <c r="Q126" s="31"/>
      <c r="R126" s="31"/>
      <c r="S126" s="31"/>
      <c r="T126" s="21"/>
    </row>
    <row r="127" spans="1:20" s="1" customFormat="1">
      <c r="B127" s="105"/>
    </row>
    <row r="128" spans="1:20" s="1" customFormat="1" ht="23.25" customHeight="1">
      <c r="B128" s="86"/>
      <c r="C128" s="20" t="s">
        <v>110</v>
      </c>
      <c r="D128" s="20"/>
      <c r="E128" s="33"/>
      <c r="F128" s="33"/>
      <c r="G128" s="33"/>
      <c r="H128" s="33"/>
      <c r="I128" s="20" t="s">
        <v>101</v>
      </c>
      <c r="J128" s="33"/>
      <c r="K128" s="20" t="s">
        <v>103</v>
      </c>
      <c r="L128" s="20"/>
      <c r="M128" s="20"/>
      <c r="N128" s="20"/>
      <c r="O128" s="20" t="s">
        <v>102</v>
      </c>
      <c r="P128" s="20"/>
      <c r="Q128" s="20"/>
      <c r="R128" s="20"/>
      <c r="S128" s="34"/>
    </row>
    <row r="129" spans="2:22" s="1" customFormat="1" ht="8.25" customHeight="1">
      <c r="B129" s="21"/>
      <c r="C129" s="22"/>
      <c r="D129" s="22"/>
      <c r="S129" s="24"/>
    </row>
    <row r="130" spans="2:22" s="1" customFormat="1">
      <c r="B130" s="21"/>
      <c r="C130" s="186" t="e" cm="1">
        <f t="array" ref="C130">_xlfn.IFS(E78="Pre-deployment",Data!B52,E78="Deployment",Data!B52,E78="Optimization",Data!B52)</f>
        <v>#N/A</v>
      </c>
      <c r="D130" s="186"/>
      <c r="E130" s="186"/>
      <c r="F130" s="186"/>
      <c r="I130" s="3"/>
      <c r="K130" s="167"/>
      <c r="L130" s="167"/>
      <c r="M130" s="167"/>
      <c r="N130" s="17"/>
      <c r="O130" s="167"/>
      <c r="P130" s="167"/>
      <c r="Q130" s="167"/>
      <c r="R130" s="167"/>
      <c r="S130" s="168"/>
    </row>
    <row r="131" spans="2:22" s="1" customFormat="1" ht="17.25" customHeight="1">
      <c r="B131" s="21"/>
      <c r="C131" s="186"/>
      <c r="D131" s="186"/>
      <c r="E131" s="186"/>
      <c r="F131" s="186"/>
      <c r="J131" s="22"/>
      <c r="K131" s="167"/>
      <c r="L131" s="167"/>
      <c r="M131" s="167"/>
      <c r="N131" s="17"/>
      <c r="O131" s="167"/>
      <c r="P131" s="167"/>
      <c r="Q131" s="167"/>
      <c r="R131" s="167"/>
      <c r="S131" s="168"/>
    </row>
    <row r="132" spans="2:22" s="1" customFormat="1" ht="17.25" customHeight="1">
      <c r="B132" s="21"/>
      <c r="C132" s="99" t="s">
        <v>97</v>
      </c>
      <c r="D132" s="98"/>
      <c r="E132" s="98"/>
      <c r="F132" s="98"/>
      <c r="J132" s="22"/>
      <c r="K132" s="167"/>
      <c r="L132" s="167"/>
      <c r="M132" s="167"/>
      <c r="N132" s="17"/>
      <c r="O132" s="167"/>
      <c r="P132" s="167"/>
      <c r="Q132" s="167"/>
      <c r="R132" s="167"/>
      <c r="S132" s="168"/>
    </row>
    <row r="133" spans="2:22" s="1" customFormat="1" ht="25.5" customHeight="1">
      <c r="B133" s="21"/>
      <c r="C133" s="100" t="s">
        <v>116</v>
      </c>
      <c r="D133" s="100"/>
      <c r="K133" s="167"/>
      <c r="L133" s="167"/>
      <c r="M133" s="167"/>
      <c r="N133" s="17"/>
      <c r="O133" s="167"/>
      <c r="P133" s="167"/>
      <c r="Q133" s="167"/>
      <c r="R133" s="167"/>
      <c r="S133" s="168"/>
    </row>
    <row r="134" spans="2:22" s="1" customFormat="1" ht="23.25" customHeight="1">
      <c r="B134" s="21"/>
      <c r="C134" s="100" t="s">
        <v>117</v>
      </c>
      <c r="D134" s="100"/>
      <c r="K134" s="167"/>
      <c r="L134" s="167"/>
      <c r="M134" s="167"/>
      <c r="N134" s="17"/>
      <c r="O134" s="167"/>
      <c r="P134" s="167"/>
      <c r="Q134" s="167"/>
      <c r="R134" s="167"/>
      <c r="S134" s="168"/>
    </row>
    <row r="135" spans="2:22" s="1" customFormat="1" ht="39.75" customHeight="1">
      <c r="B135" s="21"/>
      <c r="C135" s="184" t="s">
        <v>118</v>
      </c>
      <c r="D135" s="184"/>
      <c r="E135" s="153"/>
      <c r="F135" s="153"/>
      <c r="K135" s="167"/>
      <c r="L135" s="167"/>
      <c r="M135" s="167"/>
      <c r="N135" s="17"/>
      <c r="O135" s="167"/>
      <c r="P135" s="167"/>
      <c r="Q135" s="167"/>
      <c r="R135" s="167"/>
      <c r="S135" s="168"/>
    </row>
    <row r="136" spans="2:22" s="1" customFormat="1" ht="7.5" customHeight="1">
      <c r="B136" s="30"/>
      <c r="C136" s="109"/>
      <c r="D136" s="101"/>
      <c r="E136" s="104"/>
      <c r="F136" s="104"/>
      <c r="G136" s="31"/>
      <c r="H136" s="31"/>
      <c r="I136" s="31"/>
      <c r="J136" s="31"/>
      <c r="K136" s="31"/>
      <c r="L136" s="31"/>
      <c r="M136" s="31"/>
      <c r="N136" s="31"/>
      <c r="O136" s="31"/>
      <c r="P136" s="31"/>
      <c r="Q136" s="31"/>
      <c r="R136" s="31"/>
      <c r="S136" s="32"/>
    </row>
    <row r="137" spans="2:22" s="1" customFormat="1" ht="22.5" customHeight="1">
      <c r="B137" s="105"/>
      <c r="C137" s="112"/>
      <c r="D137" s="48"/>
      <c r="E137" s="17"/>
      <c r="F137" s="17"/>
    </row>
    <row r="138" spans="2:22" s="1" customFormat="1" ht="21.75" customHeight="1">
      <c r="B138" s="86"/>
      <c r="C138" s="20" t="s">
        <v>111</v>
      </c>
      <c r="D138" s="20"/>
      <c r="E138" s="33"/>
      <c r="F138" s="33"/>
      <c r="G138" s="33"/>
      <c r="H138" s="33"/>
      <c r="I138" s="20" t="s">
        <v>101</v>
      </c>
      <c r="J138" s="33"/>
      <c r="K138" s="20" t="s">
        <v>103</v>
      </c>
      <c r="L138" s="20"/>
      <c r="M138" s="20"/>
      <c r="N138" s="20"/>
      <c r="O138" s="20" t="s">
        <v>102</v>
      </c>
      <c r="P138" s="20"/>
      <c r="Q138" s="20"/>
      <c r="R138" s="20"/>
      <c r="S138" s="34"/>
    </row>
    <row r="139" spans="2:22" s="1" customFormat="1" ht="8.4499999999999993" customHeight="1">
      <c r="B139" s="21"/>
      <c r="C139" s="22"/>
      <c r="D139" s="22"/>
      <c r="S139" s="24"/>
    </row>
    <row r="140" spans="2:22" s="1" customFormat="1">
      <c r="B140" s="21"/>
      <c r="C140" s="186" t="e" cm="1">
        <f t="array" ref="C140">_xlfn.IFS(E78="Pre-deployment",Data!B56,E78="Deployment",Data!B56,E78="Optimization",Data!B56)</f>
        <v>#N/A</v>
      </c>
      <c r="D140" s="186"/>
      <c r="E140" s="186"/>
      <c r="F140" s="186"/>
      <c r="I140" s="3"/>
      <c r="J140" s="22"/>
      <c r="K140" s="167"/>
      <c r="L140" s="167"/>
      <c r="M140" s="167"/>
      <c r="N140" s="17"/>
      <c r="O140" s="167"/>
      <c r="P140" s="167"/>
      <c r="Q140" s="167"/>
      <c r="R140" s="167"/>
      <c r="S140" s="168"/>
    </row>
    <row r="141" spans="2:22" s="1" customFormat="1" ht="26.25" customHeight="1">
      <c r="B141" s="21"/>
      <c r="C141" s="186"/>
      <c r="D141" s="186"/>
      <c r="E141" s="186"/>
      <c r="F141" s="186"/>
      <c r="I141" s="22"/>
      <c r="J141" s="22"/>
      <c r="K141" s="167"/>
      <c r="L141" s="167"/>
      <c r="M141" s="167"/>
      <c r="N141" s="17"/>
      <c r="O141" s="167"/>
      <c r="P141" s="167"/>
      <c r="Q141" s="167"/>
      <c r="R141" s="167"/>
      <c r="S141" s="168"/>
    </row>
    <row r="142" spans="2:22" s="1" customFormat="1" ht="19.5" customHeight="1">
      <c r="B142" s="21"/>
      <c r="C142" s="99" t="s">
        <v>97</v>
      </c>
      <c r="D142" s="98"/>
      <c r="E142" s="98"/>
      <c r="F142" s="98"/>
      <c r="I142" s="22"/>
      <c r="J142" s="22"/>
      <c r="K142" s="167"/>
      <c r="L142" s="167"/>
      <c r="M142" s="167"/>
      <c r="N142" s="17"/>
      <c r="O142" s="167"/>
      <c r="P142" s="167"/>
      <c r="Q142" s="167"/>
      <c r="R142" s="167"/>
      <c r="S142" s="168"/>
    </row>
    <row r="143" spans="2:22" s="1" customFormat="1" ht="26.25" customHeight="1">
      <c r="B143" s="21"/>
      <c r="C143" s="100" t="s">
        <v>119</v>
      </c>
      <c r="D143" s="100"/>
      <c r="K143" s="167"/>
      <c r="L143" s="167"/>
      <c r="M143" s="167"/>
      <c r="N143" s="17"/>
      <c r="O143" s="167"/>
      <c r="P143" s="167"/>
      <c r="Q143" s="167"/>
      <c r="R143" s="167"/>
      <c r="S143" s="168"/>
    </row>
    <row r="144" spans="2:22" s="1" customFormat="1" ht="24" customHeight="1">
      <c r="B144" s="21"/>
      <c r="C144" s="100" t="s">
        <v>120</v>
      </c>
      <c r="D144" s="100"/>
      <c r="K144" s="167"/>
      <c r="L144" s="167"/>
      <c r="M144" s="167"/>
      <c r="N144" s="17"/>
      <c r="O144" s="167"/>
      <c r="P144" s="167"/>
      <c r="Q144" s="167"/>
      <c r="R144" s="167"/>
      <c r="S144" s="168"/>
      <c r="V144" s="113"/>
    </row>
    <row r="145" spans="2:19" s="1" customFormat="1" ht="52.5" customHeight="1">
      <c r="B145" s="21"/>
      <c r="C145" s="184" t="s">
        <v>121</v>
      </c>
      <c r="D145" s="184"/>
      <c r="E145" s="153"/>
      <c r="F145" s="153"/>
      <c r="K145" s="167"/>
      <c r="L145" s="167"/>
      <c r="M145" s="167"/>
      <c r="N145" s="17"/>
      <c r="O145" s="167"/>
      <c r="P145" s="167"/>
      <c r="Q145" s="167"/>
      <c r="R145" s="167"/>
      <c r="S145" s="168"/>
    </row>
    <row r="146" spans="2:19" s="1" customFormat="1" ht="7.5" customHeight="1">
      <c r="B146" s="30"/>
      <c r="C146" s="109"/>
      <c r="D146" s="101"/>
      <c r="E146" s="104"/>
      <c r="F146" s="104"/>
      <c r="G146" s="31"/>
      <c r="H146" s="31"/>
      <c r="I146" s="31"/>
      <c r="J146" s="31"/>
      <c r="K146" s="31"/>
      <c r="L146" s="31"/>
      <c r="M146" s="31"/>
      <c r="N146" s="31"/>
      <c r="O146" s="31"/>
      <c r="P146" s="31"/>
      <c r="Q146" s="31"/>
      <c r="R146" s="31"/>
      <c r="S146" s="32"/>
    </row>
    <row r="147" spans="2:19" s="1" customFormat="1"/>
    <row r="148" spans="2:19" s="1" customFormat="1" ht="19.5" customHeight="1">
      <c r="B148" s="86"/>
      <c r="C148" s="20" t="s">
        <v>294</v>
      </c>
      <c r="D148" s="20"/>
      <c r="E148" s="33"/>
      <c r="F148" s="56"/>
      <c r="G148" s="33"/>
      <c r="H148" s="33"/>
      <c r="I148" s="20" t="s">
        <v>135</v>
      </c>
      <c r="J148" s="20"/>
      <c r="K148" s="33"/>
      <c r="L148" s="33"/>
      <c r="M148" s="33"/>
      <c r="N148" s="33"/>
      <c r="O148" s="33"/>
      <c r="P148" s="33"/>
      <c r="Q148" s="33"/>
      <c r="R148" s="33"/>
      <c r="S148" s="34"/>
    </row>
    <row r="149" spans="2:19" s="1" customFormat="1" ht="7.5" customHeight="1">
      <c r="B149" s="21"/>
      <c r="C149" s="22"/>
      <c r="D149" s="22"/>
      <c r="F149" s="28"/>
      <c r="I149" s="22"/>
      <c r="J149" s="22"/>
      <c r="S149" s="24"/>
    </row>
    <row r="150" spans="2:19" s="1" customFormat="1" ht="17.25" customHeight="1">
      <c r="B150" s="21"/>
      <c r="C150" s="187" t="s">
        <v>122</v>
      </c>
      <c r="D150" s="187"/>
      <c r="E150" s="187"/>
      <c r="F150" s="187"/>
      <c r="I150" s="178" t="s">
        <v>126</v>
      </c>
      <c r="J150" s="178"/>
      <c r="K150" s="178"/>
      <c r="L150" s="178"/>
      <c r="M150" s="178"/>
      <c r="N150" s="178"/>
      <c r="O150" s="178"/>
      <c r="P150" s="103"/>
      <c r="Q150" s="103"/>
      <c r="R150" s="103"/>
      <c r="S150" s="24"/>
    </row>
    <row r="151" spans="2:19" s="1" customFormat="1" ht="15.75" customHeight="1">
      <c r="B151" s="21"/>
      <c r="C151" s="187"/>
      <c r="D151" s="187"/>
      <c r="E151" s="187"/>
      <c r="F151" s="187"/>
      <c r="I151" s="178" t="s">
        <v>127</v>
      </c>
      <c r="J151" s="178"/>
      <c r="K151" s="178"/>
      <c r="L151" s="178"/>
      <c r="M151" s="178"/>
      <c r="N151" s="178"/>
      <c r="O151" s="178"/>
      <c r="P151" s="103"/>
      <c r="Q151" s="103"/>
      <c r="R151" s="103"/>
      <c r="S151" s="24"/>
    </row>
    <row r="152" spans="2:19" ht="17.45" customHeight="1">
      <c r="B152" s="67"/>
      <c r="C152" s="178" t="s">
        <v>123</v>
      </c>
      <c r="D152" s="178"/>
      <c r="E152" s="178"/>
      <c r="F152" s="178"/>
      <c r="I152" s="178"/>
      <c r="J152" s="178"/>
      <c r="K152" s="178"/>
      <c r="L152" s="178"/>
      <c r="M152" s="178"/>
      <c r="N152" s="178"/>
      <c r="O152" s="178"/>
      <c r="P152" s="103"/>
      <c r="Q152" s="103"/>
      <c r="R152" s="103"/>
      <c r="S152" s="23"/>
    </row>
    <row r="153" spans="2:19" ht="30" customHeight="1">
      <c r="B153" s="67"/>
      <c r="C153" s="178"/>
      <c r="D153" s="178"/>
      <c r="E153" s="178"/>
      <c r="F153" s="178"/>
      <c r="I153" s="178" t="s">
        <v>128</v>
      </c>
      <c r="J153" s="178"/>
      <c r="K153" s="178"/>
      <c r="L153" s="178"/>
      <c r="M153" s="178"/>
      <c r="N153" s="178"/>
      <c r="O153" s="178"/>
      <c r="P153" s="103"/>
      <c r="Q153" s="103"/>
      <c r="R153" s="103"/>
      <c r="S153" s="23"/>
    </row>
    <row r="154" spans="2:19" ht="30" customHeight="1">
      <c r="B154" s="67"/>
      <c r="C154" s="179" t="s">
        <v>293</v>
      </c>
      <c r="D154" s="179"/>
      <c r="E154" s="179"/>
      <c r="F154" s="179"/>
      <c r="I154" s="114"/>
      <c r="J154" s="114"/>
      <c r="K154" s="114"/>
      <c r="L154" s="114"/>
      <c r="M154" s="114"/>
      <c r="N154" s="114"/>
      <c r="O154" s="114"/>
      <c r="P154" s="103"/>
      <c r="Q154" s="103"/>
      <c r="R154" s="103"/>
      <c r="S154" s="23"/>
    </row>
    <row r="155" spans="2:19" ht="30" customHeight="1">
      <c r="B155" s="67"/>
      <c r="C155" s="179"/>
      <c r="D155" s="179"/>
      <c r="E155" s="179"/>
      <c r="F155" s="179"/>
      <c r="I155" s="20" t="s">
        <v>101</v>
      </c>
      <c r="J155" s="33"/>
      <c r="K155" s="20" t="s">
        <v>103</v>
      </c>
      <c r="L155" s="20"/>
      <c r="M155" s="20"/>
      <c r="N155" s="20"/>
      <c r="O155" s="20" t="s">
        <v>102</v>
      </c>
      <c r="P155" s="33"/>
      <c r="Q155" s="33"/>
      <c r="R155" s="33"/>
      <c r="S155" s="34"/>
    </row>
    <row r="156" spans="2:19" s="1" customFormat="1" ht="15" customHeight="1">
      <c r="B156" s="21"/>
      <c r="C156" s="179" t="s">
        <v>124</v>
      </c>
      <c r="D156" s="179"/>
      <c r="E156" s="179"/>
      <c r="F156" s="179"/>
      <c r="I156" s="7"/>
      <c r="J156" s="116"/>
      <c r="K156" s="170"/>
      <c r="L156" s="170"/>
      <c r="M156" s="170"/>
      <c r="N156" s="28"/>
      <c r="O156" s="167"/>
      <c r="P156" s="167"/>
      <c r="Q156" s="167"/>
      <c r="R156" s="167"/>
      <c r="S156" s="168"/>
    </row>
    <row r="157" spans="2:19" s="1" customFormat="1" ht="50.45" customHeight="1">
      <c r="B157" s="21"/>
      <c r="C157" s="179"/>
      <c r="D157" s="179"/>
      <c r="E157" s="179"/>
      <c r="F157" s="179"/>
      <c r="K157" s="170"/>
      <c r="L157" s="170"/>
      <c r="M157" s="170"/>
      <c r="N157" s="28"/>
      <c r="O157" s="167"/>
      <c r="P157" s="167"/>
      <c r="Q157" s="167"/>
      <c r="R157" s="167"/>
      <c r="S157" s="168"/>
    </row>
    <row r="158" spans="2:19" s="1" customFormat="1" ht="50.1" customHeight="1">
      <c r="B158" s="30"/>
      <c r="C158" s="189" t="s">
        <v>125</v>
      </c>
      <c r="D158" s="189"/>
      <c r="E158" s="190"/>
      <c r="F158" s="190"/>
      <c r="G158" s="31"/>
      <c r="H158" s="31"/>
      <c r="I158" s="31"/>
      <c r="J158" s="31"/>
      <c r="K158" s="171"/>
      <c r="L158" s="171"/>
      <c r="M158" s="171"/>
      <c r="N158" s="117"/>
      <c r="O158" s="172"/>
      <c r="P158" s="172"/>
      <c r="Q158" s="172"/>
      <c r="R158" s="172"/>
      <c r="S158" s="173"/>
    </row>
    <row r="159" spans="2:19" s="1" customFormat="1"/>
    <row r="160" spans="2:19" s="1" customFormat="1" ht="18.95" customHeight="1">
      <c r="B160" s="86"/>
      <c r="C160" s="20" t="s">
        <v>295</v>
      </c>
      <c r="D160" s="20"/>
      <c r="E160" s="33"/>
      <c r="F160" s="33"/>
      <c r="G160" s="33"/>
      <c r="H160" s="33"/>
      <c r="I160" s="20" t="s">
        <v>136</v>
      </c>
      <c r="J160" s="20"/>
      <c r="K160" s="33"/>
      <c r="L160" s="33"/>
      <c r="M160" s="33"/>
      <c r="N160" s="33"/>
      <c r="O160" s="33"/>
      <c r="P160" s="33"/>
      <c r="Q160" s="33"/>
      <c r="R160" s="33"/>
      <c r="S160" s="34"/>
    </row>
    <row r="161" spans="2:32" s="1" customFormat="1" ht="9" customHeight="1">
      <c r="B161" s="21"/>
      <c r="C161" s="22"/>
      <c r="D161" s="22"/>
      <c r="I161" s="22"/>
      <c r="J161" s="22"/>
      <c r="S161" s="24"/>
    </row>
    <row r="162" spans="2:32" s="1" customFormat="1" ht="29.45" customHeight="1">
      <c r="B162" s="21"/>
      <c r="C162" s="187" t="s">
        <v>129</v>
      </c>
      <c r="D162" s="187"/>
      <c r="E162" s="187"/>
      <c r="F162" s="187"/>
      <c r="I162" s="178" t="s">
        <v>137</v>
      </c>
      <c r="J162" s="178"/>
      <c r="K162" s="178"/>
      <c r="L162" s="178"/>
      <c r="M162" s="178"/>
      <c r="N162" s="178"/>
      <c r="O162" s="178"/>
      <c r="P162" s="103"/>
      <c r="Q162" s="103"/>
      <c r="R162" s="103"/>
      <c r="S162" s="24"/>
    </row>
    <row r="163" spans="2:32" s="1" customFormat="1" ht="30.75" customHeight="1">
      <c r="B163" s="21"/>
      <c r="C163" s="187"/>
      <c r="D163" s="187"/>
      <c r="E163" s="187"/>
      <c r="F163" s="187"/>
      <c r="I163" s="178" t="s">
        <v>138</v>
      </c>
      <c r="J163" s="178"/>
      <c r="K163" s="178"/>
      <c r="L163" s="178"/>
      <c r="M163" s="178"/>
      <c r="N163" s="178"/>
      <c r="O163" s="178"/>
      <c r="P163" s="103"/>
      <c r="Q163" s="103"/>
      <c r="R163" s="103"/>
      <c r="S163" s="24"/>
    </row>
    <row r="164" spans="2:32" s="1" customFormat="1" ht="63" customHeight="1">
      <c r="B164" s="21"/>
      <c r="C164" s="179" t="s">
        <v>130</v>
      </c>
      <c r="D164" s="179"/>
      <c r="E164" s="180"/>
      <c r="F164" s="180"/>
      <c r="I164" s="178" t="s">
        <v>139</v>
      </c>
      <c r="J164" s="178"/>
      <c r="K164" s="178"/>
      <c r="L164" s="178"/>
      <c r="M164" s="178"/>
      <c r="N164" s="178"/>
      <c r="O164" s="178"/>
      <c r="P164" s="103"/>
      <c r="Q164" s="103"/>
      <c r="R164" s="103"/>
      <c r="S164" s="24"/>
    </row>
    <row r="165" spans="2:32" s="1" customFormat="1" ht="18" customHeight="1">
      <c r="B165" s="21"/>
      <c r="C165" s="179" t="s">
        <v>131</v>
      </c>
      <c r="D165" s="179"/>
      <c r="E165" s="180"/>
      <c r="F165" s="180"/>
      <c r="I165" s="20" t="s">
        <v>101</v>
      </c>
      <c r="J165" s="33"/>
      <c r="K165" s="20" t="s">
        <v>103</v>
      </c>
      <c r="L165" s="20"/>
      <c r="M165" s="20"/>
      <c r="N165" s="20"/>
      <c r="O165" s="20" t="s">
        <v>102</v>
      </c>
      <c r="P165" s="118"/>
      <c r="Q165" s="118"/>
      <c r="R165" s="118"/>
      <c r="S165" s="119"/>
    </row>
    <row r="166" spans="2:32" s="1" customFormat="1" ht="14.25" customHeight="1">
      <c r="B166" s="21"/>
      <c r="C166" s="180"/>
      <c r="D166" s="180"/>
      <c r="E166" s="180"/>
      <c r="F166" s="180"/>
      <c r="I166" s="7"/>
      <c r="J166" s="116"/>
      <c r="K166" s="174"/>
      <c r="L166" s="174"/>
      <c r="M166" s="174"/>
      <c r="N166" s="22"/>
      <c r="O166" s="174"/>
      <c r="P166" s="174"/>
      <c r="Q166" s="174"/>
      <c r="R166" s="174"/>
      <c r="S166" s="176"/>
    </row>
    <row r="167" spans="2:32" s="1" customFormat="1" ht="18.95" customHeight="1">
      <c r="B167" s="21"/>
      <c r="C167" s="179" t="s">
        <v>132</v>
      </c>
      <c r="D167" s="179"/>
      <c r="E167" s="180"/>
      <c r="F167" s="180"/>
      <c r="K167" s="174"/>
      <c r="L167" s="174"/>
      <c r="M167" s="174"/>
      <c r="N167" s="22"/>
      <c r="O167" s="174"/>
      <c r="P167" s="174"/>
      <c r="Q167" s="174"/>
      <c r="R167" s="174"/>
      <c r="S167" s="176"/>
    </row>
    <row r="168" spans="2:32" s="1" customFormat="1" ht="18" customHeight="1">
      <c r="B168" s="21"/>
      <c r="C168" s="179" t="s">
        <v>133</v>
      </c>
      <c r="D168" s="179"/>
      <c r="E168" s="180"/>
      <c r="F168" s="180"/>
      <c r="K168" s="174"/>
      <c r="L168" s="174"/>
      <c r="M168" s="174"/>
      <c r="N168" s="22"/>
      <c r="O168" s="174"/>
      <c r="P168" s="174"/>
      <c r="Q168" s="174"/>
      <c r="R168" s="174"/>
      <c r="S168" s="176"/>
    </row>
    <row r="169" spans="2:32" s="1" customFormat="1" ht="18" customHeight="1">
      <c r="B169" s="30"/>
      <c r="C169" s="189" t="s">
        <v>134</v>
      </c>
      <c r="D169" s="189"/>
      <c r="E169" s="190"/>
      <c r="F169" s="190"/>
      <c r="G169" s="31"/>
      <c r="H169" s="31"/>
      <c r="I169" s="31"/>
      <c r="J169" s="31"/>
      <c r="K169" s="175"/>
      <c r="L169" s="175"/>
      <c r="M169" s="175"/>
      <c r="N169" s="120"/>
      <c r="O169" s="175"/>
      <c r="P169" s="175"/>
      <c r="Q169" s="175"/>
      <c r="R169" s="175"/>
      <c r="S169" s="177"/>
    </row>
    <row r="170" spans="2:32" s="1" customFormat="1"/>
    <row r="171" spans="2:32" s="1" customFormat="1"/>
    <row r="172" spans="2:32" ht="33.75" customHeight="1">
      <c r="B172" s="121"/>
      <c r="C172" s="39" t="s">
        <v>289</v>
      </c>
      <c r="D172" s="39"/>
      <c r="E172" s="39"/>
      <c r="F172" s="39"/>
      <c r="G172" s="39"/>
      <c r="H172" s="39"/>
      <c r="I172" s="39"/>
      <c r="J172" s="122"/>
      <c r="K172" s="123"/>
      <c r="L172" s="123"/>
      <c r="M172" s="123"/>
      <c r="N172" s="123"/>
      <c r="O172" s="123"/>
      <c r="P172" s="123"/>
      <c r="Q172" s="123"/>
      <c r="R172" s="123"/>
      <c r="S172" s="123"/>
      <c r="T172" s="61"/>
      <c r="U172" s="61"/>
      <c r="V172" s="61"/>
      <c r="W172" s="61"/>
      <c r="X172" s="61"/>
      <c r="Y172" s="61"/>
      <c r="Z172" s="61"/>
      <c r="AA172" s="61"/>
      <c r="AB172" s="19"/>
      <c r="AC172" s="19"/>
      <c r="AD172" s="19"/>
      <c r="AE172" s="19"/>
      <c r="AF172" s="19"/>
    </row>
    <row r="173" spans="2:32" s="1" customFormat="1" ht="7.5" customHeight="1"/>
    <row r="174" spans="2:32" s="1" customFormat="1" ht="21.95" customHeight="1">
      <c r="B174" s="86"/>
      <c r="C174" s="20" t="s">
        <v>85</v>
      </c>
      <c r="D174" s="33"/>
      <c r="E174" s="33"/>
      <c r="F174" s="33"/>
      <c r="G174" s="33"/>
      <c r="H174" s="33"/>
      <c r="I174" s="33"/>
      <c r="J174" s="33"/>
      <c r="K174" s="33"/>
      <c r="L174" s="33"/>
      <c r="M174" s="33"/>
      <c r="N174" s="33"/>
      <c r="O174" s="33"/>
      <c r="P174" s="33"/>
      <c r="Q174" s="33"/>
      <c r="R174" s="33"/>
      <c r="S174" s="34"/>
    </row>
    <row r="175" spans="2:32" s="1" customFormat="1" ht="6.75" customHeight="1">
      <c r="B175" s="21"/>
      <c r="S175" s="24"/>
    </row>
    <row r="176" spans="2:32" s="1" customFormat="1" ht="43.5" customHeight="1">
      <c r="B176" s="21"/>
      <c r="C176" s="28" t="s">
        <v>87</v>
      </c>
      <c r="E176" s="153" t="s">
        <v>89</v>
      </c>
      <c r="F176" s="153"/>
      <c r="G176" s="153"/>
      <c r="H176" s="153"/>
      <c r="I176" s="153"/>
      <c r="J176" s="153"/>
      <c r="K176" s="153"/>
      <c r="S176" s="24"/>
    </row>
    <row r="177" spans="2:20" s="1" customFormat="1" ht="18" customHeight="1">
      <c r="B177" s="21"/>
      <c r="C177" s="22" t="s">
        <v>88</v>
      </c>
      <c r="E177" s="22" t="s">
        <v>90</v>
      </c>
      <c r="F177" s="17"/>
      <c r="G177" s="17"/>
      <c r="H177" s="17"/>
      <c r="I177" s="17"/>
      <c r="S177" s="24"/>
    </row>
    <row r="178" spans="2:20" s="1" customFormat="1" ht="18" customHeight="1">
      <c r="B178" s="21"/>
      <c r="E178" s="22" t="s">
        <v>91</v>
      </c>
      <c r="S178" s="24"/>
    </row>
    <row r="179" spans="2:20" s="1" customFormat="1" ht="18" customHeight="1">
      <c r="B179" s="21"/>
      <c r="E179" s="22" t="s">
        <v>92</v>
      </c>
      <c r="S179" s="24"/>
    </row>
    <row r="180" spans="2:20" s="1" customFormat="1" ht="18" customHeight="1">
      <c r="B180" s="21"/>
      <c r="E180" s="22" t="s">
        <v>93</v>
      </c>
      <c r="S180" s="24"/>
    </row>
    <row r="181" spans="2:20" s="1" customFormat="1" ht="9.75" customHeight="1">
      <c r="B181" s="30"/>
      <c r="C181" s="31"/>
      <c r="D181" s="31"/>
      <c r="E181" s="31"/>
      <c r="F181" s="31"/>
      <c r="G181" s="31"/>
      <c r="H181" s="31"/>
      <c r="I181" s="31"/>
      <c r="J181" s="31"/>
      <c r="K181" s="31"/>
      <c r="L181" s="31"/>
      <c r="M181" s="31"/>
      <c r="N181" s="31"/>
      <c r="O181" s="31"/>
      <c r="P181" s="31"/>
      <c r="Q181" s="31"/>
      <c r="R181" s="31"/>
      <c r="S181" s="32"/>
    </row>
    <row r="182" spans="2:20" s="1" customFormat="1"/>
    <row r="183" spans="2:20" s="1" customFormat="1" ht="24.75" customHeight="1">
      <c r="B183" s="86"/>
      <c r="C183" s="20" t="s">
        <v>140</v>
      </c>
      <c r="D183" s="20"/>
      <c r="E183" s="33"/>
      <c r="F183" s="33"/>
      <c r="G183" s="33"/>
      <c r="H183" s="33"/>
      <c r="I183" s="20" t="s">
        <v>101</v>
      </c>
      <c r="J183" s="33"/>
      <c r="K183" s="20" t="s">
        <v>103</v>
      </c>
      <c r="L183" s="20"/>
      <c r="M183" s="20"/>
      <c r="N183" s="20"/>
      <c r="O183" s="20" t="s">
        <v>102</v>
      </c>
      <c r="P183" s="33"/>
      <c r="Q183" s="33"/>
      <c r="R183" s="33"/>
      <c r="S183" s="34"/>
    </row>
    <row r="184" spans="2:20" s="1" customFormat="1" ht="7.5" customHeight="1">
      <c r="B184" s="21"/>
      <c r="C184" s="22"/>
      <c r="D184" s="22"/>
      <c r="I184" s="22"/>
      <c r="J184" s="22"/>
      <c r="K184" s="22"/>
      <c r="L184" s="22"/>
      <c r="S184" s="24"/>
    </row>
    <row r="185" spans="2:20" s="1" customFormat="1" ht="15" customHeight="1">
      <c r="B185" s="21"/>
      <c r="C185" s="191" t="s">
        <v>141</v>
      </c>
      <c r="D185" s="191"/>
      <c r="E185" s="191"/>
      <c r="F185" s="191"/>
      <c r="I185" s="3"/>
      <c r="J185" s="22"/>
      <c r="K185" s="167"/>
      <c r="L185" s="167"/>
      <c r="M185" s="167"/>
      <c r="N185" s="2"/>
      <c r="O185" s="167"/>
      <c r="P185" s="167"/>
      <c r="Q185" s="167"/>
      <c r="R185" s="167"/>
      <c r="S185" s="168"/>
    </row>
    <row r="186" spans="2:20" s="1" customFormat="1" ht="19.5" customHeight="1">
      <c r="B186" s="21"/>
      <c r="C186" s="191"/>
      <c r="D186" s="191"/>
      <c r="E186" s="191"/>
      <c r="F186" s="191"/>
      <c r="H186" s="17"/>
      <c r="K186" s="167"/>
      <c r="L186" s="167"/>
      <c r="M186" s="167"/>
      <c r="N186" s="2"/>
      <c r="O186" s="167"/>
      <c r="P186" s="167"/>
      <c r="Q186" s="167"/>
      <c r="R186" s="167"/>
      <c r="S186" s="168"/>
    </row>
    <row r="187" spans="2:20" s="1" customFormat="1" ht="18.75" customHeight="1">
      <c r="B187" s="21"/>
      <c r="C187" s="48"/>
      <c r="D187" s="48"/>
      <c r="E187" s="48"/>
      <c r="F187" s="48"/>
      <c r="H187" s="17"/>
      <c r="K187" s="167"/>
      <c r="L187" s="167"/>
      <c r="M187" s="167"/>
      <c r="N187" s="2"/>
      <c r="O187" s="167"/>
      <c r="P187" s="167"/>
      <c r="Q187" s="167"/>
      <c r="R187" s="167"/>
      <c r="S187" s="168"/>
      <c r="T187" s="21"/>
    </row>
    <row r="188" spans="2:20" s="1" customFormat="1" ht="15" customHeight="1">
      <c r="B188" s="21"/>
      <c r="C188" s="153" t="s">
        <v>142</v>
      </c>
      <c r="D188" s="153"/>
      <c r="E188" s="153"/>
      <c r="F188" s="153"/>
      <c r="H188" s="17"/>
      <c r="I188" s="3"/>
      <c r="J188" s="22"/>
      <c r="K188" s="167"/>
      <c r="L188" s="167"/>
      <c r="M188" s="167"/>
      <c r="N188" s="17"/>
      <c r="O188" s="167"/>
      <c r="P188" s="167"/>
      <c r="Q188" s="167"/>
      <c r="R188" s="167"/>
      <c r="S188" s="54"/>
    </row>
    <row r="189" spans="2:20" s="1" customFormat="1" ht="16.5" customHeight="1">
      <c r="B189" s="21"/>
      <c r="C189" s="153"/>
      <c r="D189" s="153"/>
      <c r="E189" s="153"/>
      <c r="F189" s="153"/>
      <c r="G189" s="17"/>
      <c r="H189" s="17"/>
      <c r="J189" s="22"/>
      <c r="K189" s="167"/>
      <c r="L189" s="167"/>
      <c r="M189" s="167"/>
      <c r="N189" s="17"/>
      <c r="O189" s="167"/>
      <c r="P189" s="167"/>
      <c r="Q189" s="167"/>
      <c r="R189" s="167"/>
      <c r="S189" s="54"/>
    </row>
    <row r="190" spans="2:20" s="1" customFormat="1" ht="21" customHeight="1">
      <c r="B190" s="21"/>
      <c r="C190" s="48"/>
      <c r="D190" s="48"/>
      <c r="E190" s="48"/>
      <c r="F190" s="48"/>
      <c r="G190" s="17"/>
      <c r="H190" s="17"/>
      <c r="J190" s="22"/>
      <c r="K190" s="167"/>
      <c r="L190" s="167"/>
      <c r="M190" s="167"/>
      <c r="O190" s="167"/>
      <c r="P190" s="167"/>
      <c r="Q190" s="167"/>
      <c r="R190" s="167"/>
      <c r="S190" s="24"/>
    </row>
    <row r="191" spans="2:20" s="1" customFormat="1">
      <c r="B191" s="21"/>
      <c r="C191" s="153" t="s">
        <v>143</v>
      </c>
      <c r="D191" s="153"/>
      <c r="E191" s="153"/>
      <c r="F191" s="153"/>
      <c r="H191" s="17"/>
      <c r="I191" s="3"/>
      <c r="J191" s="22"/>
      <c r="K191" s="167"/>
      <c r="L191" s="167"/>
      <c r="M191" s="167"/>
      <c r="N191" s="17"/>
      <c r="O191" s="167"/>
      <c r="P191" s="167"/>
      <c r="Q191" s="167"/>
      <c r="R191" s="167"/>
      <c r="S191" s="168"/>
    </row>
    <row r="192" spans="2:20" s="1" customFormat="1" ht="33" customHeight="1">
      <c r="B192" s="21"/>
      <c r="C192" s="153"/>
      <c r="D192" s="153"/>
      <c r="E192" s="153"/>
      <c r="F192" s="153"/>
      <c r="G192" s="17"/>
      <c r="H192" s="17"/>
      <c r="J192" s="22"/>
      <c r="K192" s="167"/>
      <c r="L192" s="167"/>
      <c r="M192" s="167"/>
      <c r="N192" s="17"/>
      <c r="O192" s="167"/>
      <c r="P192" s="167"/>
      <c r="Q192" s="167"/>
      <c r="R192" s="167"/>
      <c r="S192" s="168"/>
    </row>
    <row r="193" spans="2:19" s="1" customFormat="1" ht="10.5" customHeight="1">
      <c r="B193" s="21"/>
      <c r="C193" s="48"/>
      <c r="D193" s="48"/>
      <c r="E193" s="48"/>
      <c r="F193" s="48"/>
      <c r="G193" s="17"/>
      <c r="H193" s="17"/>
      <c r="J193" s="22"/>
      <c r="S193" s="24"/>
    </row>
    <row r="194" spans="2:19" s="1" customFormat="1" ht="10.5" customHeight="1">
      <c r="B194" s="30"/>
      <c r="C194" s="101"/>
      <c r="D194" s="101"/>
      <c r="E194" s="101"/>
      <c r="F194" s="101"/>
      <c r="G194" s="104"/>
      <c r="H194" s="104"/>
      <c r="I194" s="31"/>
      <c r="J194" s="120"/>
      <c r="K194" s="31"/>
      <c r="L194" s="31"/>
      <c r="M194" s="31"/>
      <c r="N194" s="31"/>
      <c r="O194" s="154"/>
      <c r="P194" s="154"/>
      <c r="Q194" s="154"/>
      <c r="R194" s="154"/>
      <c r="S194" s="155"/>
    </row>
    <row r="195" spans="2:19" s="1" customFormat="1" ht="12" customHeight="1">
      <c r="B195" s="124"/>
      <c r="C195" s="48"/>
      <c r="D195" s="48"/>
      <c r="E195" s="48"/>
      <c r="F195" s="48"/>
      <c r="G195" s="17"/>
      <c r="H195" s="17"/>
      <c r="J195" s="22"/>
      <c r="K195" s="124"/>
      <c r="L195" s="124"/>
      <c r="M195" s="124"/>
      <c r="N195" s="124"/>
      <c r="O195" s="124"/>
    </row>
    <row r="196" spans="2:19" s="1" customFormat="1" ht="24.75" customHeight="1">
      <c r="B196" s="86"/>
      <c r="C196" s="20" t="s">
        <v>144</v>
      </c>
      <c r="D196" s="33"/>
      <c r="E196" s="33"/>
      <c r="F196" s="33"/>
      <c r="G196" s="33"/>
      <c r="H196" s="33"/>
      <c r="I196" s="20" t="s">
        <v>101</v>
      </c>
      <c r="J196" s="33"/>
      <c r="K196" s="20" t="s">
        <v>103</v>
      </c>
      <c r="L196" s="20"/>
      <c r="M196" s="20"/>
      <c r="N196" s="20"/>
      <c r="O196" s="20" t="s">
        <v>102</v>
      </c>
      <c r="P196" s="33"/>
      <c r="Q196" s="33"/>
      <c r="R196" s="33"/>
      <c r="S196" s="34"/>
    </row>
    <row r="197" spans="2:19" s="1" customFormat="1" ht="9" customHeight="1">
      <c r="B197" s="21"/>
      <c r="C197" s="22"/>
      <c r="J197" s="22"/>
      <c r="S197" s="24"/>
    </row>
    <row r="198" spans="2:19" s="1" customFormat="1">
      <c r="B198" s="21"/>
      <c r="C198" s="186" t="s">
        <v>145</v>
      </c>
      <c r="D198" s="186"/>
      <c r="E198" s="186"/>
      <c r="F198" s="186"/>
      <c r="I198" s="3"/>
      <c r="J198" s="22"/>
      <c r="K198" s="167"/>
      <c r="L198" s="167"/>
      <c r="M198" s="167"/>
      <c r="O198" s="167"/>
      <c r="P198" s="167"/>
      <c r="Q198" s="167"/>
      <c r="R198" s="167"/>
      <c r="S198" s="24"/>
    </row>
    <row r="199" spans="2:19" s="1" customFormat="1" ht="18" customHeight="1">
      <c r="B199" s="21"/>
      <c r="C199" s="186"/>
      <c r="D199" s="186"/>
      <c r="E199" s="186"/>
      <c r="F199" s="186"/>
      <c r="J199" s="22"/>
      <c r="K199" s="167"/>
      <c r="L199" s="167"/>
      <c r="M199" s="167"/>
      <c r="O199" s="167"/>
      <c r="P199" s="167"/>
      <c r="Q199" s="167"/>
      <c r="R199" s="167"/>
      <c r="S199" s="24"/>
    </row>
    <row r="200" spans="2:19" s="1" customFormat="1" ht="33.75" customHeight="1">
      <c r="B200" s="21"/>
      <c r="C200" s="179" t="s">
        <v>146</v>
      </c>
      <c r="D200" s="179"/>
      <c r="E200" s="180"/>
      <c r="F200" s="180"/>
      <c r="J200" s="22"/>
      <c r="K200" s="167"/>
      <c r="L200" s="167"/>
      <c r="M200" s="167"/>
      <c r="O200" s="167"/>
      <c r="P200" s="167"/>
      <c r="Q200" s="167"/>
      <c r="R200" s="167"/>
      <c r="S200" s="24"/>
    </row>
    <row r="201" spans="2:19" s="1" customFormat="1" ht="19.5" customHeight="1">
      <c r="B201" s="21"/>
      <c r="C201" s="179" t="s">
        <v>147</v>
      </c>
      <c r="D201" s="179"/>
      <c r="E201" s="180"/>
      <c r="F201" s="180"/>
      <c r="J201" s="22"/>
      <c r="K201" s="167"/>
      <c r="L201" s="167"/>
      <c r="M201" s="167"/>
      <c r="O201" s="167"/>
      <c r="P201" s="167"/>
      <c r="Q201" s="167"/>
      <c r="R201" s="167"/>
      <c r="S201" s="24"/>
    </row>
    <row r="202" spans="2:19" s="1" customFormat="1" ht="10.5" customHeight="1">
      <c r="B202" s="30"/>
      <c r="J202" s="120"/>
      <c r="K202" s="154"/>
      <c r="L202" s="154"/>
      <c r="M202" s="154"/>
      <c r="N202" s="104"/>
      <c r="O202" s="154"/>
      <c r="P202" s="154"/>
      <c r="Q202" s="154"/>
      <c r="R202" s="154"/>
      <c r="S202" s="155"/>
    </row>
    <row r="203" spans="2:19" s="1" customFormat="1" ht="14.25" customHeight="1">
      <c r="C203" s="105"/>
      <c r="D203" s="105"/>
      <c r="E203" s="125"/>
      <c r="F203" s="125"/>
      <c r="G203" s="105"/>
      <c r="H203" s="105"/>
      <c r="I203" s="105"/>
    </row>
    <row r="204" spans="2:19" s="1" customFormat="1" ht="23.25" customHeight="1">
      <c r="B204" s="86"/>
      <c r="C204" s="20" t="s">
        <v>148</v>
      </c>
      <c r="D204" s="20"/>
      <c r="E204" s="20"/>
      <c r="F204" s="20"/>
      <c r="G204" s="20"/>
      <c r="H204" s="20"/>
      <c r="I204" s="20" t="s">
        <v>101</v>
      </c>
      <c r="J204" s="33"/>
      <c r="K204" s="20" t="s">
        <v>103</v>
      </c>
      <c r="L204" s="20"/>
      <c r="M204" s="20"/>
      <c r="N204" s="20"/>
      <c r="O204" s="20" t="s">
        <v>102</v>
      </c>
      <c r="P204" s="20"/>
      <c r="Q204" s="20"/>
      <c r="R204" s="20"/>
      <c r="S204" s="34"/>
    </row>
    <row r="205" spans="2:19" s="1" customFormat="1" ht="6.95" customHeight="1">
      <c r="B205" s="21"/>
      <c r="C205" s="22"/>
      <c r="D205" s="22"/>
      <c r="E205" s="22"/>
      <c r="F205" s="22"/>
      <c r="G205" s="22"/>
      <c r="H205" s="22"/>
      <c r="I205" s="22"/>
      <c r="J205" s="22"/>
      <c r="K205" s="22"/>
      <c r="L205" s="22"/>
      <c r="M205" s="22"/>
      <c r="N205" s="22"/>
      <c r="O205" s="22"/>
      <c r="P205" s="22"/>
      <c r="Q205" s="22"/>
      <c r="R205" s="22"/>
      <c r="S205" s="24"/>
    </row>
    <row r="206" spans="2:19" s="1" customFormat="1">
      <c r="B206" s="21"/>
      <c r="C206" s="186" t="s">
        <v>149</v>
      </c>
      <c r="D206" s="186"/>
      <c r="E206" s="186"/>
      <c r="F206" s="186"/>
      <c r="H206" s="17"/>
      <c r="I206" s="3"/>
      <c r="J206" s="22"/>
      <c r="K206" s="167"/>
      <c r="L206" s="167"/>
      <c r="M206" s="167"/>
      <c r="N206" s="17"/>
      <c r="O206" s="167"/>
      <c r="P206" s="167"/>
      <c r="Q206" s="167"/>
      <c r="R206" s="167"/>
      <c r="S206" s="168"/>
    </row>
    <row r="207" spans="2:19" s="1" customFormat="1" ht="21" customHeight="1">
      <c r="B207" s="21"/>
      <c r="C207" s="186"/>
      <c r="D207" s="186"/>
      <c r="E207" s="186"/>
      <c r="F207" s="186"/>
      <c r="G207" s="17"/>
      <c r="H207" s="17"/>
      <c r="J207" s="22"/>
      <c r="K207" s="167"/>
      <c r="L207" s="167"/>
      <c r="M207" s="167"/>
      <c r="N207" s="17"/>
      <c r="O207" s="167"/>
      <c r="P207" s="167"/>
      <c r="Q207" s="167"/>
      <c r="R207" s="167"/>
      <c r="S207" s="168"/>
    </row>
    <row r="208" spans="2:19" s="1" customFormat="1" ht="48.75" customHeight="1">
      <c r="B208" s="21"/>
      <c r="C208" s="179" t="s">
        <v>150</v>
      </c>
      <c r="D208" s="179"/>
      <c r="E208" s="180"/>
      <c r="F208" s="180"/>
      <c r="G208" s="17"/>
      <c r="H208" s="17"/>
      <c r="J208" s="22"/>
      <c r="K208" s="167"/>
      <c r="L208" s="167"/>
      <c r="M208" s="167"/>
      <c r="N208" s="17"/>
      <c r="O208" s="167"/>
      <c r="P208" s="167"/>
      <c r="Q208" s="167"/>
      <c r="R208" s="167"/>
      <c r="S208" s="168"/>
    </row>
    <row r="209" spans="2:19" s="1" customFormat="1" ht="32.25" customHeight="1">
      <c r="B209" s="21"/>
      <c r="C209" s="179" t="s">
        <v>151</v>
      </c>
      <c r="D209" s="179"/>
      <c r="E209" s="180"/>
      <c r="F209" s="180"/>
      <c r="G209" s="17"/>
      <c r="H209" s="17"/>
      <c r="J209" s="22"/>
      <c r="K209" s="167"/>
      <c r="L209" s="167"/>
      <c r="M209" s="167"/>
      <c r="N209" s="17"/>
      <c r="O209" s="167"/>
      <c r="P209" s="167"/>
      <c r="Q209" s="167"/>
      <c r="R209" s="167"/>
      <c r="S209" s="168"/>
    </row>
    <row r="210" spans="2:19" s="1" customFormat="1" ht="11.25" customHeight="1">
      <c r="B210" s="30"/>
      <c r="C210" s="154"/>
      <c r="D210" s="154"/>
      <c r="E210" s="154"/>
      <c r="F210" s="154"/>
      <c r="G210" s="31"/>
      <c r="H210" s="104"/>
      <c r="I210" s="31"/>
      <c r="J210" s="120"/>
      <c r="K210" s="154"/>
      <c r="L210" s="154"/>
      <c r="M210" s="154"/>
      <c r="N210" s="104"/>
      <c r="O210" s="154"/>
      <c r="P210" s="154"/>
      <c r="Q210" s="154"/>
      <c r="R210" s="154"/>
      <c r="S210" s="155"/>
    </row>
    <row r="211" spans="2:19" s="1" customFormat="1" ht="11.25" customHeight="1">
      <c r="B211" s="105"/>
      <c r="C211" s="126"/>
      <c r="D211" s="126"/>
      <c r="E211" s="126"/>
      <c r="F211" s="126"/>
      <c r="G211" s="105"/>
      <c r="H211" s="126"/>
      <c r="I211" s="105"/>
      <c r="J211" s="127"/>
      <c r="K211" s="126"/>
      <c r="L211" s="126"/>
      <c r="M211" s="126"/>
      <c r="N211" s="126"/>
      <c r="O211" s="126"/>
      <c r="P211" s="126"/>
      <c r="Q211" s="126"/>
      <c r="R211" s="126"/>
      <c r="S211" s="126"/>
    </row>
    <row r="212" spans="2:19" s="1" customFormat="1" ht="21" customHeight="1">
      <c r="B212" s="128"/>
      <c r="C212" s="129" t="s">
        <v>152</v>
      </c>
      <c r="D212" s="130"/>
      <c r="E212" s="130"/>
      <c r="F212" s="130"/>
      <c r="G212" s="131"/>
      <c r="H212" s="130"/>
      <c r="I212" s="20" t="s">
        <v>101</v>
      </c>
      <c r="J212" s="33"/>
      <c r="K212" s="20" t="s">
        <v>103</v>
      </c>
      <c r="L212" s="20"/>
      <c r="M212" s="20"/>
      <c r="N212" s="20"/>
      <c r="O212" s="20" t="s">
        <v>102</v>
      </c>
      <c r="P212" s="130"/>
      <c r="Q212" s="130"/>
      <c r="R212" s="130"/>
      <c r="S212" s="132"/>
    </row>
    <row r="213" spans="2:19" s="1" customFormat="1" ht="8.25" customHeight="1">
      <c r="B213" s="21"/>
      <c r="C213" s="17"/>
      <c r="D213" s="17"/>
      <c r="E213" s="17"/>
      <c r="F213" s="17"/>
      <c r="H213" s="17"/>
      <c r="J213" s="22"/>
      <c r="K213" s="17"/>
      <c r="L213" s="17"/>
      <c r="M213" s="17"/>
      <c r="N213" s="17"/>
      <c r="O213" s="17"/>
      <c r="P213" s="17"/>
      <c r="Q213" s="17"/>
      <c r="R213" s="17"/>
      <c r="S213" s="54"/>
    </row>
    <row r="214" spans="2:19" s="1" customFormat="1">
      <c r="B214" s="21"/>
      <c r="C214" s="186" t="s">
        <v>153</v>
      </c>
      <c r="D214" s="186"/>
      <c r="E214" s="186"/>
      <c r="F214" s="186"/>
      <c r="H214" s="17"/>
      <c r="I214" s="3"/>
      <c r="J214" s="22"/>
      <c r="K214" s="167"/>
      <c r="L214" s="167"/>
      <c r="M214" s="167"/>
      <c r="N214" s="17"/>
      <c r="O214" s="167"/>
      <c r="P214" s="167"/>
      <c r="Q214" s="167"/>
      <c r="R214" s="167"/>
      <c r="S214" s="168"/>
    </row>
    <row r="215" spans="2:19" s="1" customFormat="1" ht="30" customHeight="1">
      <c r="B215" s="21"/>
      <c r="C215" s="186"/>
      <c r="D215" s="186"/>
      <c r="E215" s="186"/>
      <c r="F215" s="186"/>
      <c r="G215" s="17"/>
      <c r="H215" s="17"/>
      <c r="J215" s="22"/>
      <c r="K215" s="167"/>
      <c r="L215" s="167"/>
      <c r="M215" s="167"/>
      <c r="N215" s="17"/>
      <c r="O215" s="167"/>
      <c r="P215" s="167"/>
      <c r="Q215" s="167"/>
      <c r="R215" s="167"/>
      <c r="S215" s="168"/>
    </row>
    <row r="216" spans="2:19" s="1" customFormat="1" ht="33" customHeight="1">
      <c r="B216" s="21"/>
      <c r="C216" s="179" t="s">
        <v>154</v>
      </c>
      <c r="D216" s="179"/>
      <c r="E216" s="180"/>
      <c r="F216" s="180"/>
      <c r="G216" s="17"/>
      <c r="H216" s="17"/>
      <c r="J216" s="22"/>
      <c r="K216" s="167"/>
      <c r="L216" s="167"/>
      <c r="M216" s="167"/>
      <c r="N216" s="17"/>
      <c r="O216" s="167"/>
      <c r="P216" s="167"/>
      <c r="Q216" s="167"/>
      <c r="R216" s="167"/>
      <c r="S216" s="168"/>
    </row>
    <row r="217" spans="2:19" s="1" customFormat="1" ht="30.75" customHeight="1">
      <c r="B217" s="21"/>
      <c r="C217" s="179" t="s">
        <v>155</v>
      </c>
      <c r="D217" s="179"/>
      <c r="E217" s="180"/>
      <c r="F217" s="180"/>
      <c r="G217" s="17"/>
      <c r="H217" s="17"/>
      <c r="J217" s="22"/>
      <c r="K217" s="167"/>
      <c r="L217" s="167"/>
      <c r="M217" s="167"/>
      <c r="N217" s="17"/>
      <c r="O217" s="167"/>
      <c r="P217" s="167"/>
      <c r="Q217" s="167"/>
      <c r="R217" s="167"/>
      <c r="S217" s="168"/>
    </row>
    <row r="218" spans="2:19" s="1" customFormat="1" ht="12" customHeight="1">
      <c r="B218" s="30"/>
      <c r="C218" s="133"/>
      <c r="D218" s="133"/>
      <c r="E218" s="133"/>
      <c r="F218" s="133"/>
      <c r="G218" s="31"/>
      <c r="H218" s="31"/>
      <c r="I218" s="31"/>
      <c r="J218" s="31"/>
      <c r="K218" s="31"/>
      <c r="L218" s="31"/>
      <c r="M218" s="31"/>
      <c r="N218" s="31"/>
      <c r="O218" s="154"/>
      <c r="P218" s="154"/>
      <c r="Q218" s="154"/>
      <c r="R218" s="154"/>
      <c r="S218" s="155"/>
    </row>
    <row r="219" spans="2:19" s="1" customFormat="1">
      <c r="G219" s="134"/>
      <c r="H219" s="134"/>
    </row>
    <row r="220" spans="2:19" s="1" customFormat="1" ht="29.25" customHeight="1">
      <c r="B220" s="38"/>
      <c r="C220" s="135" t="s">
        <v>156</v>
      </c>
      <c r="D220" s="38"/>
      <c r="E220" s="38"/>
      <c r="F220" s="136"/>
      <c r="G220" s="137"/>
      <c r="H220" s="137"/>
      <c r="I220" s="38"/>
      <c r="J220" s="38"/>
      <c r="K220" s="38"/>
      <c r="L220" s="38"/>
      <c r="M220" s="38"/>
      <c r="N220" s="38"/>
      <c r="O220" s="38"/>
      <c r="P220" s="38"/>
      <c r="Q220" s="38"/>
      <c r="R220" s="38"/>
      <c r="S220" s="38"/>
    </row>
    <row r="221" spans="2:19" s="1" customFormat="1"/>
    <row r="222" spans="2:19" s="1" customFormat="1" ht="66" hidden="1" customHeight="1" thickBot="1">
      <c r="L222" s="2"/>
      <c r="M222" s="156" t="s">
        <v>157</v>
      </c>
      <c r="N222" s="157"/>
      <c r="O222" s="157"/>
      <c r="P222" s="157"/>
      <c r="Q222" s="157"/>
      <c r="R222" s="158"/>
    </row>
    <row r="223" spans="2:19" s="1" customFormat="1"/>
    <row r="224" spans="2:19" s="1" customFormat="1" ht="22.5" customHeight="1">
      <c r="B224" s="86"/>
      <c r="C224" s="20" t="s">
        <v>158</v>
      </c>
      <c r="D224" s="33"/>
      <c r="E224" s="33"/>
      <c r="F224" s="33"/>
      <c r="G224" s="33"/>
      <c r="H224" s="33"/>
      <c r="I224" s="33"/>
      <c r="J224" s="33"/>
      <c r="K224" s="33"/>
      <c r="L224" s="33"/>
      <c r="M224" s="33"/>
      <c r="N224" s="33"/>
      <c r="O224" s="33"/>
      <c r="P224" s="33"/>
      <c r="Q224" s="33"/>
      <c r="R224" s="33"/>
      <c r="S224" s="34"/>
    </row>
    <row r="225" spans="2:19" s="1" customFormat="1" ht="9.75" customHeight="1">
      <c r="B225" s="21"/>
      <c r="S225" s="24"/>
    </row>
    <row r="226" spans="2:19" s="1" customFormat="1">
      <c r="B226" s="21"/>
      <c r="C226" s="1" t="s">
        <v>280</v>
      </c>
      <c r="S226" s="24"/>
    </row>
    <row r="227" spans="2:19" s="1" customFormat="1" ht="6.75" customHeight="1">
      <c r="B227" s="21"/>
      <c r="S227" s="24"/>
    </row>
    <row r="228" spans="2:19" s="1" customFormat="1" ht="51.75" customHeight="1">
      <c r="B228" s="30"/>
      <c r="C228" s="183" t="s">
        <v>43</v>
      </c>
      <c r="D228" s="183"/>
      <c r="E228" s="183"/>
      <c r="F228" s="183"/>
      <c r="G228" s="183"/>
      <c r="H228" s="183"/>
      <c r="I228" s="183"/>
      <c r="J228" s="183"/>
      <c r="K228" s="183"/>
      <c r="L228" s="183"/>
      <c r="M228" s="183"/>
      <c r="N228" s="183"/>
      <c r="O228" s="183"/>
      <c r="P228" s="31"/>
      <c r="Q228" s="31"/>
      <c r="R228" s="31"/>
      <c r="S228" s="32"/>
    </row>
    <row r="229" spans="2:19" s="1" customFormat="1">
      <c r="C229" s="70"/>
    </row>
    <row r="230" spans="2:19" s="1" customFormat="1">
      <c r="G230" s="138"/>
    </row>
    <row r="231" spans="2:19" s="1" customFormat="1" ht="6.75" customHeight="1" thickBot="1">
      <c r="D231" s="139"/>
      <c r="E231" s="124"/>
      <c r="F231" s="124"/>
      <c r="G231" s="140"/>
    </row>
    <row r="232" spans="2:19" s="1" customFormat="1" ht="15.75" customHeight="1">
      <c r="D232" s="21"/>
      <c r="F232" s="97" t="s">
        <v>25</v>
      </c>
      <c r="G232" s="24"/>
      <c r="K232" s="141" t="s">
        <v>159</v>
      </c>
      <c r="L232" s="49"/>
      <c r="M232" s="49"/>
      <c r="N232" s="50"/>
    </row>
    <row r="233" spans="2:19" s="1" customFormat="1" ht="14.25" customHeight="1">
      <c r="D233" s="21"/>
      <c r="F233" s="97"/>
      <c r="G233" s="24"/>
      <c r="K233" s="142" t="s">
        <v>160</v>
      </c>
      <c r="L233" s="52"/>
      <c r="M233" s="52"/>
      <c r="N233" s="51"/>
    </row>
    <row r="234" spans="2:19" s="1" customFormat="1" ht="15" customHeight="1">
      <c r="D234" s="143"/>
      <c r="E234" s="144" t="s">
        <v>164</v>
      </c>
      <c r="F234" s="145"/>
      <c r="G234" s="146"/>
      <c r="K234" s="142" t="s">
        <v>161</v>
      </c>
      <c r="L234" s="52"/>
      <c r="M234" s="52"/>
      <c r="N234" s="51"/>
    </row>
    <row r="235" spans="2:19" s="1" customFormat="1">
      <c r="D235" s="21"/>
      <c r="E235" s="28" t="s">
        <v>165</v>
      </c>
      <c r="G235" s="147" t="e">
        <f>AVERAGE(G239,G240,G238,G237,G236)</f>
        <v>#N/A</v>
      </c>
      <c r="K235" s="142" t="s">
        <v>291</v>
      </c>
      <c r="L235" s="52"/>
      <c r="M235" s="52"/>
      <c r="N235" s="51"/>
    </row>
    <row r="236" spans="2:19" s="1" customFormat="1" ht="15" customHeight="1">
      <c r="D236" s="21"/>
      <c r="E236" s="92" t="s">
        <v>166</v>
      </c>
      <c r="G236" s="54" t="e" cm="1">
        <f t="array" ref="G236">_xlfn.IFS(I98="No uncertainty",3,I98="Minor uncertainty",2,I98="Moderate uncertainty",1,I98="Major uncertainty",0)</f>
        <v>#N/A</v>
      </c>
      <c r="K236" s="142" t="s">
        <v>292</v>
      </c>
      <c r="L236" s="52"/>
      <c r="M236" s="52"/>
      <c r="N236" s="40"/>
    </row>
    <row r="237" spans="2:19" s="1" customFormat="1" ht="15" customHeight="1">
      <c r="D237" s="21"/>
      <c r="E237" s="92" t="s">
        <v>167</v>
      </c>
      <c r="G237" s="148" t="e" cm="1">
        <f t="array" ref="G237">_xlfn.IFS(I108="No uncertainty",3,I108="Minor uncertainty",2,I108="Moderate uncertainty",1,I108="Major uncertainty",0)</f>
        <v>#N/A</v>
      </c>
      <c r="J237" s="149"/>
      <c r="L237" s="2"/>
      <c r="M237" s="2"/>
      <c r="N237" s="40"/>
    </row>
    <row r="238" spans="2:19" s="1" customFormat="1" ht="15" customHeight="1">
      <c r="D238" s="21"/>
      <c r="E238" s="92" t="s">
        <v>168</v>
      </c>
      <c r="G238" s="148" t="e" cm="1">
        <f t="array" ref="G238">_xlfn.IFS(I119="No uncertainty",3,I119="Minor uncertainty",2,I119="Moderate uncertainty",1,I119="Major uncertainty",0)</f>
        <v>#N/A</v>
      </c>
      <c r="J238" s="149"/>
      <c r="K238" s="181" t="s">
        <v>162</v>
      </c>
      <c r="L238" s="182"/>
      <c r="M238" s="182"/>
      <c r="N238" s="40"/>
    </row>
    <row r="239" spans="2:19" s="1" customFormat="1" ht="15" customHeight="1">
      <c r="D239" s="21"/>
      <c r="E239" s="1" t="s">
        <v>169</v>
      </c>
      <c r="G239" s="148" t="e" cm="1">
        <f t="array" ref="G239">_xlfn.IFS(I130="No uncertainty",3,I130="Minor uncertainty",2,I130="Moderate uncertainty",1,I130="Major uncertainty",0)</f>
        <v>#N/A</v>
      </c>
      <c r="J239" s="149"/>
      <c r="K239" s="181"/>
      <c r="L239" s="182"/>
      <c r="M239" s="182"/>
      <c r="N239" s="40"/>
    </row>
    <row r="240" spans="2:19" s="1" customFormat="1" ht="15" customHeight="1">
      <c r="D240" s="21"/>
      <c r="E240" s="92" t="s">
        <v>170</v>
      </c>
      <c r="G240" s="148" t="e" cm="1">
        <f t="array" ref="G240">_xlfn.IFS(I140="No uncertainty",3,I140="Minor uncertainty",2,I140="Moderate uncertainty",1,I140="Major uncertainty",0)</f>
        <v>#N/A</v>
      </c>
      <c r="J240" s="149"/>
      <c r="K240" s="181"/>
      <c r="L240" s="182"/>
      <c r="M240" s="182"/>
      <c r="N240" s="40"/>
    </row>
    <row r="241" spans="4:14" s="1" customFormat="1" ht="15" customHeight="1">
      <c r="D241" s="21"/>
      <c r="E241" s="1" t="s">
        <v>171</v>
      </c>
      <c r="G241" s="24">
        <f>I156</f>
        <v>0</v>
      </c>
      <c r="J241" s="149"/>
      <c r="K241" s="181"/>
      <c r="L241" s="182"/>
      <c r="M241" s="182"/>
      <c r="N241" s="40"/>
    </row>
    <row r="242" spans="4:14" s="1" customFormat="1">
      <c r="D242" s="21"/>
      <c r="E242" s="1" t="s">
        <v>172</v>
      </c>
      <c r="G242" s="24">
        <f>I166</f>
        <v>0</v>
      </c>
      <c r="J242" s="149"/>
      <c r="K242" s="181"/>
      <c r="L242" s="182"/>
      <c r="M242" s="182"/>
      <c r="N242" s="40"/>
    </row>
    <row r="243" spans="4:14" s="1" customFormat="1" ht="9" customHeight="1">
      <c r="D243" s="21"/>
      <c r="G243" s="24"/>
      <c r="J243" s="149"/>
      <c r="K243" s="181"/>
      <c r="L243" s="182"/>
      <c r="M243" s="182"/>
      <c r="N243" s="40"/>
    </row>
    <row r="244" spans="4:14" s="1" customFormat="1" ht="15.75" thickBot="1">
      <c r="D244" s="143"/>
      <c r="E244" s="144" t="s">
        <v>173</v>
      </c>
      <c r="F244" s="38"/>
      <c r="G244" s="146"/>
      <c r="J244" s="149"/>
      <c r="K244" s="162"/>
      <c r="L244" s="163"/>
      <c r="M244" s="163"/>
      <c r="N244" s="40"/>
    </row>
    <row r="245" spans="4:14" s="1" customFormat="1">
      <c r="D245" s="21"/>
      <c r="E245" s="28" t="s">
        <v>10</v>
      </c>
      <c r="G245" s="150" t="e">
        <f>AVERAGE(G246:G251)</f>
        <v>#N/A</v>
      </c>
      <c r="K245" s="151"/>
      <c r="N245" s="151"/>
    </row>
    <row r="246" spans="4:14" s="1" customFormat="1">
      <c r="D246" s="21"/>
      <c r="E246" s="1" t="s">
        <v>174</v>
      </c>
      <c r="G246" s="148" t="e" cm="1">
        <f t="array" ref="G246">_xlfn.IFS(I185="No uncertainty",3,I185="Minor uncertainty",2,I185="Moderate uncertainty",1,I185="Major uncertainty",0)</f>
        <v>#N/A</v>
      </c>
      <c r="K246" s="2"/>
      <c r="L246" s="2"/>
      <c r="M246" s="2"/>
    </row>
    <row r="247" spans="4:14" s="1" customFormat="1">
      <c r="D247" s="21"/>
      <c r="E247" s="1" t="s">
        <v>175</v>
      </c>
      <c r="G247" s="148" t="e" cm="1">
        <f t="array" ref="G247">_xlfn.IFS(I188="No uncertainty",3,I188="Minor uncertainty",2,I188="Moderate uncertainty",1,I188="Major uncertainty",0)</f>
        <v>#N/A</v>
      </c>
    </row>
    <row r="248" spans="4:14" s="1" customFormat="1">
      <c r="D248" s="21"/>
      <c r="E248" s="1" t="s">
        <v>176</v>
      </c>
      <c r="G248" s="148" t="e" cm="1">
        <f t="array" ref="G248">_xlfn.IFS(I191="No uncertainty",3,I191="Minor uncertainty",2,I191="Moderate uncertainty",1,I191="Major uncertainty",0)</f>
        <v>#N/A</v>
      </c>
    </row>
    <row r="249" spans="4:14" s="1" customFormat="1">
      <c r="D249" s="21"/>
      <c r="E249" s="1" t="s">
        <v>177</v>
      </c>
      <c r="G249" s="148" t="e" cm="1">
        <f t="array" ref="G249">_xlfn.IFS(I198="No uncertainty",3,I198="Minor uncertainty",2,I198="Moderate uncertainty",1,I198="Major uncertainty",0)</f>
        <v>#N/A</v>
      </c>
    </row>
    <row r="250" spans="4:14" s="1" customFormat="1">
      <c r="D250" s="21"/>
      <c r="E250" s="1" t="s">
        <v>178</v>
      </c>
      <c r="G250" s="148" t="e" cm="1">
        <f t="array" ref="G250">_xlfn.IFS(I206="No uncertainty",3,I206="Minor uncertainty",2,I206="Moderate uncertainty",1,I206="Major uncertainty",0)</f>
        <v>#N/A</v>
      </c>
    </row>
    <row r="251" spans="4:14" s="1" customFormat="1">
      <c r="D251" s="21"/>
      <c r="E251" s="1" t="s">
        <v>179</v>
      </c>
      <c r="G251" s="148" t="e" cm="1">
        <f t="array" ref="G251">_xlfn.IFS(I214="No uncertainty",3,I214="Minor uncertainty",2,I214="Moderate uncertainty",1,I214="Major uncertainty",0)</f>
        <v>#N/A</v>
      </c>
    </row>
    <row r="252" spans="4:14" s="1" customFormat="1" ht="9" customHeight="1">
      <c r="D252" s="30"/>
      <c r="E252" s="31"/>
      <c r="F252" s="31"/>
      <c r="G252" s="32"/>
    </row>
    <row r="253" spans="4:14" s="1" customFormat="1"/>
    <row r="254" spans="4:14" s="1" customFormat="1"/>
    <row r="255" spans="4:14" s="1" customFormat="1"/>
    <row r="256" spans="4:14"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sheetData>
  <sheetProtection algorithmName="SHA-512" hashValue="VbBTlC2KIjTNEOSc5kDFfLzVuYuYX9VjgHM4Z2gVkuBeXzTWJmLp/RXAaXsv4RZ00ZPoUkU1fVUYZwfbTqQqbQ==" saltValue="h2FpFpoV7jEhu6Xl57y/ug==" spinCount="100000" sheet="1" formatRows="0" selectLockedCells="1"/>
  <mergeCells count="130">
    <mergeCell ref="C29:E29"/>
    <mergeCell ref="G29:I29"/>
    <mergeCell ref="M29:S29"/>
    <mergeCell ref="F14:G15"/>
    <mergeCell ref="C15:E15"/>
    <mergeCell ref="C17:E18"/>
    <mergeCell ref="F17:G18"/>
    <mergeCell ref="I18:O18"/>
    <mergeCell ref="C23:E23"/>
    <mergeCell ref="G27:I28"/>
    <mergeCell ref="O3:S3"/>
    <mergeCell ref="C6:I6"/>
    <mergeCell ref="Q10:R13"/>
    <mergeCell ref="C11:E12"/>
    <mergeCell ref="F11:G12"/>
    <mergeCell ref="M11:O12"/>
    <mergeCell ref="I12:K12"/>
    <mergeCell ref="Q23:R27"/>
    <mergeCell ref="C24:E24"/>
    <mergeCell ref="G24:I24"/>
    <mergeCell ref="M24:O24"/>
    <mergeCell ref="C27:F27"/>
    <mergeCell ref="O4:S4"/>
    <mergeCell ref="E3:M3"/>
    <mergeCell ref="M43:O43"/>
    <mergeCell ref="C50:I50"/>
    <mergeCell ref="C51:I51"/>
    <mergeCell ref="C52:I52"/>
    <mergeCell ref="C31:E31"/>
    <mergeCell ref="G31:I31"/>
    <mergeCell ref="M31:S31"/>
    <mergeCell ref="I37:P38"/>
    <mergeCell ref="C42:E42"/>
    <mergeCell ref="G42:I42"/>
    <mergeCell ref="M42:O42"/>
    <mergeCell ref="C43:E43"/>
    <mergeCell ref="G43:I43"/>
    <mergeCell ref="E80:G80"/>
    <mergeCell ref="K92:R92"/>
    <mergeCell ref="K93:R93"/>
    <mergeCell ref="C56:F56"/>
    <mergeCell ref="C57:F58"/>
    <mergeCell ref="C60:F61"/>
    <mergeCell ref="N66:R69"/>
    <mergeCell ref="E79:G79"/>
    <mergeCell ref="K79:P79"/>
    <mergeCell ref="K80:O80"/>
    <mergeCell ref="E85:K85"/>
    <mergeCell ref="C98:F99"/>
    <mergeCell ref="K98:M103"/>
    <mergeCell ref="O98:S103"/>
    <mergeCell ref="C103:F103"/>
    <mergeCell ref="C108:F109"/>
    <mergeCell ref="K108:M114"/>
    <mergeCell ref="O108:S115"/>
    <mergeCell ref="C111:F111"/>
    <mergeCell ref="C112:F112"/>
    <mergeCell ref="C113:F113"/>
    <mergeCell ref="C130:F131"/>
    <mergeCell ref="K130:M135"/>
    <mergeCell ref="O130:S135"/>
    <mergeCell ref="C135:F135"/>
    <mergeCell ref="C140:F141"/>
    <mergeCell ref="K140:M145"/>
    <mergeCell ref="O140:S145"/>
    <mergeCell ref="C145:F145"/>
    <mergeCell ref="C114:F114"/>
    <mergeCell ref="C119:F120"/>
    <mergeCell ref="K119:M125"/>
    <mergeCell ref="O119:S125"/>
    <mergeCell ref="C122:F122"/>
    <mergeCell ref="C123:F123"/>
    <mergeCell ref="C124:F124"/>
    <mergeCell ref="C125:F125"/>
    <mergeCell ref="C156:F157"/>
    <mergeCell ref="K156:M158"/>
    <mergeCell ref="O156:S158"/>
    <mergeCell ref="C158:F158"/>
    <mergeCell ref="C162:F163"/>
    <mergeCell ref="I162:O162"/>
    <mergeCell ref="I163:O163"/>
    <mergeCell ref="C150:F151"/>
    <mergeCell ref="I150:O150"/>
    <mergeCell ref="I151:O152"/>
    <mergeCell ref="C152:F153"/>
    <mergeCell ref="I153:O153"/>
    <mergeCell ref="C154:F155"/>
    <mergeCell ref="C185:F186"/>
    <mergeCell ref="C188:F189"/>
    <mergeCell ref="C164:F164"/>
    <mergeCell ref="I164:O164"/>
    <mergeCell ref="C165:F166"/>
    <mergeCell ref="K166:M169"/>
    <mergeCell ref="O166:S169"/>
    <mergeCell ref="C167:F167"/>
    <mergeCell ref="C168:F168"/>
    <mergeCell ref="C169:F169"/>
    <mergeCell ref="K185:M187"/>
    <mergeCell ref="O185:S187"/>
    <mergeCell ref="K188:M190"/>
    <mergeCell ref="E176:K176"/>
    <mergeCell ref="O188:R190"/>
    <mergeCell ref="C201:F201"/>
    <mergeCell ref="K202:M202"/>
    <mergeCell ref="O202:S202"/>
    <mergeCell ref="C206:F207"/>
    <mergeCell ref="C191:F192"/>
    <mergeCell ref="K191:M192"/>
    <mergeCell ref="O191:S192"/>
    <mergeCell ref="O194:S194"/>
    <mergeCell ref="C198:F199"/>
    <mergeCell ref="C200:F200"/>
    <mergeCell ref="K198:M201"/>
    <mergeCell ref="O198:R201"/>
    <mergeCell ref="K206:M209"/>
    <mergeCell ref="O206:S209"/>
    <mergeCell ref="K238:M244"/>
    <mergeCell ref="C216:F216"/>
    <mergeCell ref="C217:F217"/>
    <mergeCell ref="O218:S218"/>
    <mergeCell ref="M222:R222"/>
    <mergeCell ref="C208:F208"/>
    <mergeCell ref="C209:F209"/>
    <mergeCell ref="C210:F210"/>
    <mergeCell ref="K210:M210"/>
    <mergeCell ref="O210:S210"/>
    <mergeCell ref="C214:F215"/>
    <mergeCell ref="K214:M217"/>
    <mergeCell ref="O214:S217"/>
    <mergeCell ref="C228:O228"/>
  </mergeCells>
  <conditionalFormatting sqref="C104">
    <cfRule type="containsText" dxfId="55" priority="5" operator="containsText" text="Élément essentiel">
      <formula>NOT(ISERROR(SEARCH("Élément essentiel",C104)))</formula>
    </cfRule>
  </conditionalFormatting>
  <conditionalFormatting sqref="C115">
    <cfRule type="containsText" dxfId="54" priority="4" operator="containsText" text="Élément essentiel">
      <formula>NOT(ISERROR(SEARCH("Élément essentiel",C115)))</formula>
    </cfRule>
  </conditionalFormatting>
  <conditionalFormatting sqref="C126">
    <cfRule type="containsText" dxfId="53" priority="6" operator="containsText" text="Élément essentiel">
      <formula>NOT(ISERROR(SEARCH("Élément essentiel",C126)))</formula>
    </cfRule>
  </conditionalFormatting>
  <conditionalFormatting sqref="C136:C137">
    <cfRule type="containsText" dxfId="52" priority="3" operator="containsText" text="Élément essentiel">
      <formula>NOT(ISERROR(SEARCH("Élément essentiel",C136)))</formula>
    </cfRule>
  </conditionalFormatting>
  <conditionalFormatting sqref="C146">
    <cfRule type="containsText" dxfId="51" priority="2" operator="containsText" text="Élément essentiel">
      <formula>NOT(ISERROR(SEARCH("Élément essentiel",C146)))</formula>
    </cfRule>
  </conditionalFormatting>
  <conditionalFormatting sqref="G241:G244">
    <cfRule type="containsText" dxfId="50" priority="7" operator="containsText" text="Critical zone">
      <formula>NOT(ISERROR(SEARCH("Critical zone",G241)))</formula>
    </cfRule>
    <cfRule type="containsText" dxfId="49" priority="8" operator="containsText" text="Vigilance zone">
      <formula>NOT(ISERROR(SEARCH("Vigilance zone",G241)))</formula>
    </cfRule>
    <cfRule type="containsText" dxfId="48" priority="9" operator="containsText" text="Comfort zone">
      <formula>NOT(ISERROR(SEARCH("Comfort zone",G241)))</formula>
    </cfRule>
  </conditionalFormatting>
  <conditionalFormatting sqref="I108 I119 I130 I140 I185 I188 I191 I198 I206 I214">
    <cfRule type="containsText" dxfId="47" priority="1" operator="containsText" text="Aucune information">
      <formula>NOT(ISERROR(SEARCH("Aucune information",I108)))</formula>
    </cfRule>
  </conditionalFormatting>
  <conditionalFormatting sqref="I156:J156">
    <cfRule type="containsText" dxfId="46" priority="13" operator="containsText" text="Critical zone">
      <formula>NOT(ISERROR(SEARCH("Critical zone",I156)))</formula>
    </cfRule>
    <cfRule type="containsText" dxfId="45" priority="14" operator="containsText" text="Vigilance zone">
      <formula>NOT(ISERROR(SEARCH("Vigilance zone",I156)))</formula>
    </cfRule>
    <cfRule type="containsText" dxfId="44" priority="15" operator="containsText" text="Comfort zone">
      <formula>NOT(ISERROR(SEARCH("Comfort zone",I156)))</formula>
    </cfRule>
  </conditionalFormatting>
  <conditionalFormatting sqref="I166:J166">
    <cfRule type="containsText" dxfId="43" priority="10" operator="containsText" text="Critical zone">
      <formula>NOT(ISERROR(SEARCH("Critical zone",I166)))</formula>
    </cfRule>
    <cfRule type="containsText" dxfId="42" priority="11" operator="containsText" text="Vigilance zone">
      <formula>NOT(ISERROR(SEARCH("Vigilance zone",I166)))</formula>
    </cfRule>
    <cfRule type="containsText" dxfId="41" priority="12" operator="containsText" text="Comfort zone">
      <formula>NOT(ISERROR(SEARCH("Comfort zone",I166)))</formula>
    </cfRule>
  </conditionalFormatting>
  <dataValidations count="2">
    <dataValidation allowBlank="1" showErrorMessage="1" promptTitle="Choisir une option" prompt="Finalité" sqref="M11:N11" xr:uid="{04CC93A5-2DE4-4129-8481-6199E8BDE25F}"/>
    <dataValidation allowBlank="1" showInputMessage="1" showErrorMessage="1" errorTitle="Choix" promptTitle="Choisir une option " prompt="Type d'intervention" sqref="F13" xr:uid="{6F4991A1-1E9D-4D4B-AD41-59DCD06924FA}"/>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7F995E-F76B-414C-8BE9-3A7159647F0F}">
          <x14:formula1>
            <xm:f>Data!$B$61:$B$64</xm:f>
          </x14:formula1>
          <xm:sqref>I98 I108 I119 I130 I140 I185 I188 I191 I198 I206 I214</xm:sqref>
        </x14:dataValidation>
        <x14:dataValidation type="list" showInputMessage="1" showErrorMessage="1" xr:uid="{D98229C1-A755-48C8-855A-9066FC01DB4C}">
          <x14:formula1>
            <xm:f>_xlfn.IFS(C37="Prédéploiement", Data!$H$3:$H$5, C37="Déploiement", Data!$I$3:$I$6, C37="Optimisation", Data!$J$3:$J$6)</xm:f>
          </x14:formula1>
          <xm:sqref>F37</xm:sqref>
        </x14:dataValidation>
        <x14:dataValidation type="list" allowBlank="1" showInputMessage="1" showErrorMessage="1" xr:uid="{1AC811EF-A6FD-49CD-B80E-02CA19D21F28}">
          <x14:formula1>
            <xm:f>Data!$G$3:$G$5</xm:f>
          </x14:formula1>
          <xm:sqref>C37</xm:sqref>
        </x14:dataValidation>
        <x14:dataValidation type="list" allowBlank="1" showInputMessage="1" showErrorMessage="1" xr:uid="{956C084D-BA7D-4644-AAED-D239B22F51AB}">
          <x14:formula1>
            <xm:f>Data!$E$3:$E$4</xm:f>
          </x14:formula1>
          <xm:sqref>M30:N30 G30 H57:I61 J61 C30</xm:sqref>
        </x14:dataValidation>
        <x14:dataValidation type="list" allowBlank="1" showInputMessage="1" showErrorMessage="1" xr:uid="{793FE8A6-09FE-438F-9A1D-4CD160402474}">
          <x14:formula1>
            <xm:f>Data!$B$35:$B$37</xm:f>
          </x14:formula1>
          <xm:sqref>I156 I166</xm:sqref>
        </x14:dataValidation>
        <x14:dataValidation type="list" allowBlank="1" showInputMessage="1" showErrorMessage="1" xr:uid="{9F694B49-943A-4D23-B658-28BF0DE19E17}">
          <x14:formula1>
            <xm:f>Data!$I$35:$I$38</xm:f>
          </x14:formula1>
          <xm:sqref>I111:J111 J141:J142 J202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62ECD0CDA5CE4B80C5A499A0B30FB6" ma:contentTypeVersion="11" ma:contentTypeDescription="Create a new document." ma:contentTypeScope="" ma:versionID="6a5d855157070e9076af0bb45143ff62">
  <xsd:schema xmlns:xsd="http://www.w3.org/2001/XMLSchema" xmlns:xs="http://www.w3.org/2001/XMLSchema" xmlns:p="http://schemas.microsoft.com/office/2006/metadata/properties" xmlns:ns2="21596eb6-16cd-40ae-b125-14ce6ab1844d" xmlns:ns3="c700dc87-f512-4ac7-a1fa-79691244a5dd" targetNamespace="http://schemas.microsoft.com/office/2006/metadata/properties" ma:root="true" ma:fieldsID="2b6eac4d16cadef02f75818386babcb0" ns2:_="" ns3:_="">
    <xsd:import namespace="21596eb6-16cd-40ae-b125-14ce6ab1844d"/>
    <xsd:import namespace="c700dc87-f512-4ac7-a1fa-79691244a5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96eb6-16cd-40ae-b125-14ce6ab184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20125e5a-fbbd-4a39-926c-a359310fd25f"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700dc87-f512-4ac7-a1fa-79691244a5d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8835727-0ad1-4fb7-881d-2acbdb4098ac}" ma:internalName="TaxCatchAll" ma:showField="CatchAllData" ma:web="c700dc87-f512-4ac7-a1fa-79691244a5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596eb6-16cd-40ae-b125-14ce6ab1844d">
      <Terms xmlns="http://schemas.microsoft.com/office/infopath/2007/PartnerControls"/>
    </lcf76f155ced4ddcb4097134ff3c332f>
    <TaxCatchAll xmlns="c700dc87-f512-4ac7-a1fa-79691244a5d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F79DE3-1069-4987-BCC0-88BF933536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96eb6-16cd-40ae-b125-14ce6ab1844d"/>
    <ds:schemaRef ds:uri="c700dc87-f512-4ac7-a1fa-79691244a5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F88ABC-C920-4416-927E-42BB1AFDC18A}">
  <ds:schemaRefs>
    <ds:schemaRef ds:uri="21596eb6-16cd-40ae-b125-14ce6ab1844d"/>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c700dc87-f512-4ac7-a1fa-79691244a5dd"/>
    <ds:schemaRef ds:uri="http://www.w3.org/XML/1998/namespace"/>
  </ds:schemaRefs>
</ds:datastoreItem>
</file>

<file path=customXml/itemProps3.xml><?xml version="1.0" encoding="utf-8"?>
<ds:datastoreItem xmlns:ds="http://schemas.openxmlformats.org/officeDocument/2006/customXml" ds:itemID="{38FE43E7-73CA-4791-8EC7-E6AC455628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General information</vt:lpstr>
      <vt:lpstr>Innov 1</vt:lpstr>
      <vt:lpstr>Innov 2</vt:lpstr>
      <vt:lpstr>Innov 3</vt:lpstr>
      <vt:lpstr>Innov 4</vt:lpstr>
      <vt:lpstr>Innov 5</vt:lpstr>
      <vt:lpstr>Innov 6</vt:lpstr>
      <vt:lpstr>Innov 7</vt:lpstr>
      <vt:lpstr>Innov 8</vt:lpstr>
      <vt:lpstr>Innov 9</vt:lpstr>
      <vt:lpstr>Innov 10</vt:lpstr>
      <vt:lpstr>Results</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Geneviève Plamondon (INESSS)</dc:creator>
  <cp:keywords/>
  <dc:description/>
  <cp:lastModifiedBy>Geneviève Plamondon (INESSS)</cp:lastModifiedBy>
  <cp:revision/>
  <dcterms:created xsi:type="dcterms:W3CDTF">2025-04-22T15:08:59Z</dcterms:created>
  <dcterms:modified xsi:type="dcterms:W3CDTF">2026-04-22T20:37:39Z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0x010100F962ECD0CDA5CE4B80C5A499A0B30FB6</vt:lpwstr>
  </property>
  <property fmtid="{D5CDD505-2E9C-101B-9397-08002B2CF9AE}" pid="3" name="MSIP_Label_6a7d8d5d-78e2-4a62-9fcd-016eb5e4c57c_Enabled">
    <vt:lpwstr>true</vt:lpwstr>
  </property>
  <property fmtid="{D5CDD505-2E9C-101B-9397-08002B2CF9AE}" pid="4" name="MSIP_Label_6a7d8d5d-78e2-4a62-9fcd-016eb5e4c57c_SetDate">
    <vt:lpwstr>2025-04-23T20:22:52Z</vt:lpwstr>
  </property>
  <property fmtid="{D5CDD505-2E9C-101B-9397-08002B2CF9AE}" pid="5" name="MSIP_Label_6a7d8d5d-78e2-4a62-9fcd-016eb5e4c57c_Method">
    <vt:lpwstr>Standard</vt:lpwstr>
  </property>
  <property fmtid="{D5CDD505-2E9C-101B-9397-08002B2CF9AE}" pid="6" name="MSIP_Label_6a7d8d5d-78e2-4a62-9fcd-016eb5e4c57c_Name">
    <vt:lpwstr>Général</vt:lpwstr>
  </property>
  <property fmtid="{D5CDD505-2E9C-101B-9397-08002B2CF9AE}" pid="7" name="MSIP_Label_6a7d8d5d-78e2-4a62-9fcd-016eb5e4c57c_SiteId">
    <vt:lpwstr>06e1fe28-5f8b-4075-bf6c-ae24be1a7992</vt:lpwstr>
  </property>
  <property fmtid="{D5CDD505-2E9C-101B-9397-08002B2CF9AE}" pid="8" name="MSIP_Label_6a7d8d5d-78e2-4a62-9fcd-016eb5e4c57c_ActionId">
    <vt:lpwstr>d25e713f-8971-42b9-8ac3-f14990fcbe40</vt:lpwstr>
  </property>
  <property fmtid="{D5CDD505-2E9C-101B-9397-08002B2CF9AE}" pid="9" name="MSIP_Label_6a7d8d5d-78e2-4a62-9fcd-016eb5e4c57c_ContentBits">
    <vt:lpwstr>0</vt:lpwstr>
  </property>
  <property fmtid="{D5CDD505-2E9C-101B-9397-08002B2CF9AE}" pid="10" name="MSIP_Label_6a7d8d5d-78e2-4a62-9fcd-016eb5e4c57c_Tag">
    <vt:lpwstr>10, 3, 0, 1</vt:lpwstr>
  </property>
  <property fmtid="{D5CDD505-2E9C-101B-9397-08002B2CF9AE}" pid="11" name="MediaServiceImageTags">
    <vt:lpwstr/>
  </property>
</Properties>
</file>